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G:\rsch\Fact Books\Current\Web files\"/>
    </mc:Choice>
  </mc:AlternateContent>
  <xr:revisionPtr revIDLastSave="0" documentId="8_{3A018E43-4C01-4533-B4D4-72EED79C167A}" xr6:coauthVersionLast="47" xr6:coauthVersionMax="47" xr10:uidLastSave="{00000000-0000-0000-0000-000000000000}"/>
  <bookViews>
    <workbookView xWindow="-96" yWindow="-96" windowWidth="23232" windowHeight="13992" xr2:uid="{2250B700-AE19-40B2-913C-59F157F3F66C}"/>
  </bookViews>
  <sheets>
    <sheet name="Table 34" sheetId="1" r:id="rId1"/>
    <sheet name="data" sheetId="3" state="hidden" r:id="rId2"/>
    <sheet name="source and notes" sheetId="2" state="hidden" r:id="rId3"/>
  </sheets>
  <externalReferences>
    <externalReference r:id="rId4"/>
  </externalReferences>
  <definedNames>
    <definedName name="_xlnm.Print_Area" localSheetId="0">'Table 34'!$A$1:$K$35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3" l="1"/>
  <c r="E21" i="3"/>
  <c r="D21" i="3"/>
  <c r="C21" i="3"/>
  <c r="B21" i="3"/>
  <c r="F18" i="3"/>
  <c r="E18" i="3"/>
  <c r="D18" i="3"/>
  <c r="C18" i="3"/>
  <c r="B18" i="3"/>
  <c r="F17" i="3"/>
  <c r="E17" i="3"/>
  <c r="D17" i="3"/>
  <c r="C17" i="3"/>
  <c r="B17" i="3"/>
  <c r="F16" i="3"/>
  <c r="E16" i="3"/>
  <c r="D16" i="3"/>
  <c r="C16" i="3"/>
  <c r="B16" i="3"/>
  <c r="F15" i="3"/>
  <c r="E15" i="3"/>
  <c r="D15" i="3"/>
  <c r="C15" i="3"/>
  <c r="B15" i="3"/>
  <c r="F14" i="3"/>
  <c r="E14" i="3"/>
  <c r="D14" i="3"/>
  <c r="C14" i="3"/>
  <c r="B14" i="3"/>
  <c r="F13" i="3"/>
  <c r="E13" i="3"/>
  <c r="D13" i="3"/>
  <c r="C13" i="3"/>
  <c r="B13" i="3"/>
  <c r="F12" i="3"/>
  <c r="E12" i="3"/>
  <c r="D12" i="3"/>
  <c r="C12" i="3"/>
  <c r="B12" i="3"/>
  <c r="F11" i="3"/>
  <c r="E11" i="3"/>
  <c r="D11" i="3"/>
  <c r="C11" i="3"/>
  <c r="B11" i="3"/>
  <c r="F10" i="3"/>
  <c r="E10" i="3"/>
  <c r="D10" i="3"/>
  <c r="C10" i="3"/>
  <c r="B10" i="3"/>
  <c r="F9" i="3"/>
  <c r="E9" i="3"/>
  <c r="D9" i="3"/>
  <c r="C9" i="3"/>
  <c r="B9" i="3"/>
  <c r="F8" i="3"/>
  <c r="E8" i="3"/>
  <c r="D8" i="3"/>
  <c r="C8" i="3"/>
  <c r="B8" i="3"/>
  <c r="F7" i="3"/>
  <c r="E7" i="3"/>
  <c r="D7" i="3"/>
  <c r="C7" i="3"/>
  <c r="B7" i="3"/>
  <c r="F6" i="3"/>
  <c r="E6" i="3"/>
  <c r="D6" i="3"/>
  <c r="C6" i="3"/>
  <c r="B6" i="3"/>
  <c r="F5" i="3"/>
  <c r="E5" i="3"/>
  <c r="D5" i="3"/>
  <c r="C5" i="3"/>
  <c r="B5" i="3"/>
  <c r="F4" i="3"/>
  <c r="E4" i="3"/>
  <c r="D4" i="3"/>
  <c r="C4" i="3"/>
  <c r="C20" i="3" s="1"/>
  <c r="B4" i="3"/>
  <c r="B20" i="3" s="1"/>
  <c r="K21" i="3"/>
  <c r="J21" i="3"/>
  <c r="I21" i="3"/>
  <c r="H21" i="3"/>
  <c r="G21" i="3"/>
  <c r="K18" i="3"/>
  <c r="J18" i="3"/>
  <c r="I18" i="3"/>
  <c r="H18" i="3"/>
  <c r="G18" i="3"/>
  <c r="K17" i="3"/>
  <c r="J17" i="3"/>
  <c r="I17" i="3"/>
  <c r="H17" i="3"/>
  <c r="G17" i="3"/>
  <c r="K16" i="3"/>
  <c r="J16" i="3"/>
  <c r="I16" i="3"/>
  <c r="H16" i="3"/>
  <c r="G16" i="3"/>
  <c r="K15" i="3"/>
  <c r="J15" i="3"/>
  <c r="I15" i="3"/>
  <c r="H15" i="3"/>
  <c r="G15" i="3"/>
  <c r="K14" i="3"/>
  <c r="J14" i="3"/>
  <c r="I14" i="3"/>
  <c r="H14" i="3"/>
  <c r="G14" i="3"/>
  <c r="K13" i="3"/>
  <c r="J13" i="3"/>
  <c r="I13" i="3"/>
  <c r="H13" i="3"/>
  <c r="G13" i="3"/>
  <c r="K12" i="3"/>
  <c r="J12" i="3"/>
  <c r="I12" i="3"/>
  <c r="H12" i="3"/>
  <c r="G12" i="3"/>
  <c r="K11" i="3"/>
  <c r="J11" i="3"/>
  <c r="I11" i="3"/>
  <c r="H11" i="3"/>
  <c r="G11" i="3"/>
  <c r="K10" i="3"/>
  <c r="J10" i="3"/>
  <c r="I10" i="3"/>
  <c r="H10" i="3"/>
  <c r="G10" i="3"/>
  <c r="K9" i="3"/>
  <c r="J9" i="3"/>
  <c r="I9" i="3"/>
  <c r="H9" i="3"/>
  <c r="G9" i="3"/>
  <c r="K8" i="3"/>
  <c r="J8" i="3"/>
  <c r="I8" i="3"/>
  <c r="H8" i="3"/>
  <c r="G8" i="3"/>
  <c r="K7" i="3"/>
  <c r="J7" i="3"/>
  <c r="I7" i="3"/>
  <c r="H7" i="3"/>
  <c r="G7" i="3"/>
  <c r="K6" i="3"/>
  <c r="J6" i="3"/>
  <c r="I6" i="3"/>
  <c r="H6" i="3"/>
  <c r="G6" i="3"/>
  <c r="K5" i="3"/>
  <c r="J5" i="3"/>
  <c r="I5" i="3"/>
  <c r="H5" i="3"/>
  <c r="G5" i="3"/>
  <c r="K4" i="3"/>
  <c r="K20" i="3" s="1"/>
  <c r="J4" i="3"/>
  <c r="J20" i="3" s="1"/>
  <c r="I4" i="3"/>
  <c r="I20" i="3" s="1"/>
  <c r="H4" i="3"/>
  <c r="H20" i="3" s="1"/>
  <c r="G4" i="3"/>
  <c r="G20" i="3" s="1"/>
  <c r="P21" i="3"/>
  <c r="O21" i="3"/>
  <c r="N21" i="3"/>
  <c r="M21" i="3"/>
  <c r="L21" i="3"/>
  <c r="P18" i="3"/>
  <c r="O18" i="3"/>
  <c r="N18" i="3"/>
  <c r="M18" i="3"/>
  <c r="L18" i="3"/>
  <c r="P17" i="3"/>
  <c r="O17" i="3"/>
  <c r="N17" i="3"/>
  <c r="M17" i="3"/>
  <c r="L17" i="3"/>
  <c r="P16" i="3"/>
  <c r="O16" i="3"/>
  <c r="N16" i="3"/>
  <c r="M16" i="3"/>
  <c r="L16" i="3"/>
  <c r="P15" i="3"/>
  <c r="O15" i="3"/>
  <c r="N15" i="3"/>
  <c r="M15" i="3"/>
  <c r="L15" i="3"/>
  <c r="P14" i="3"/>
  <c r="O14" i="3"/>
  <c r="N14" i="3"/>
  <c r="M14" i="3"/>
  <c r="L14" i="3"/>
  <c r="P13" i="3"/>
  <c r="O13" i="3"/>
  <c r="N13" i="3"/>
  <c r="M13" i="3"/>
  <c r="L13" i="3"/>
  <c r="P12" i="3"/>
  <c r="O12" i="3"/>
  <c r="N12" i="3"/>
  <c r="M12" i="3"/>
  <c r="L12" i="3"/>
  <c r="P11" i="3"/>
  <c r="O11" i="3"/>
  <c r="N11" i="3"/>
  <c r="M11" i="3"/>
  <c r="L11" i="3"/>
  <c r="P10" i="3"/>
  <c r="O10" i="3"/>
  <c r="N10" i="3"/>
  <c r="M10" i="3"/>
  <c r="L10" i="3"/>
  <c r="P9" i="3"/>
  <c r="O9" i="3"/>
  <c r="N9" i="3"/>
  <c r="M9" i="3"/>
  <c r="L9" i="3"/>
  <c r="P8" i="3"/>
  <c r="O8" i="3"/>
  <c r="N8" i="3"/>
  <c r="M8" i="3"/>
  <c r="L8" i="3"/>
  <c r="P7" i="3"/>
  <c r="O7" i="3"/>
  <c r="N7" i="3"/>
  <c r="M7" i="3"/>
  <c r="L7" i="3"/>
  <c r="P6" i="3"/>
  <c r="O6" i="3"/>
  <c r="N6" i="3"/>
  <c r="M6" i="3"/>
  <c r="L6" i="3"/>
  <c r="P5" i="3"/>
  <c r="O5" i="3"/>
  <c r="N5" i="3"/>
  <c r="M5" i="3"/>
  <c r="L5" i="3"/>
  <c r="P4" i="3"/>
  <c r="P20" i="3" s="1"/>
  <c r="O4" i="3"/>
  <c r="N4" i="3"/>
  <c r="N20" i="3" s="1"/>
  <c r="M4" i="3"/>
  <c r="M20" i="3" s="1"/>
  <c r="L4" i="3"/>
  <c r="L20" i="3" s="1"/>
  <c r="O20" i="3"/>
  <c r="U21" i="3"/>
  <c r="T21" i="3"/>
  <c r="S21" i="3"/>
  <c r="R21" i="3"/>
  <c r="Q21" i="3"/>
  <c r="U18" i="3"/>
  <c r="T18" i="3"/>
  <c r="S18" i="3"/>
  <c r="R18" i="3"/>
  <c r="Q18" i="3"/>
  <c r="U17" i="3"/>
  <c r="T17" i="3"/>
  <c r="S17" i="3"/>
  <c r="R17" i="3"/>
  <c r="Q17" i="3"/>
  <c r="U16" i="3"/>
  <c r="T16" i="3"/>
  <c r="S16" i="3"/>
  <c r="R16" i="3"/>
  <c r="Q16" i="3"/>
  <c r="U15" i="3"/>
  <c r="T15" i="3"/>
  <c r="S15" i="3"/>
  <c r="R15" i="3"/>
  <c r="Q15" i="3"/>
  <c r="U14" i="3"/>
  <c r="T14" i="3"/>
  <c r="S14" i="3"/>
  <c r="R14" i="3"/>
  <c r="Q14" i="3"/>
  <c r="U13" i="3"/>
  <c r="T13" i="3"/>
  <c r="S13" i="3"/>
  <c r="R13" i="3"/>
  <c r="Q13" i="3"/>
  <c r="U12" i="3"/>
  <c r="T12" i="3"/>
  <c r="S12" i="3"/>
  <c r="R12" i="3"/>
  <c r="Q12" i="3"/>
  <c r="U11" i="3"/>
  <c r="T11" i="3"/>
  <c r="S11" i="3"/>
  <c r="R11" i="3"/>
  <c r="Q11" i="3"/>
  <c r="U10" i="3"/>
  <c r="T10" i="3"/>
  <c r="S10" i="3"/>
  <c r="R10" i="3"/>
  <c r="Q10" i="3"/>
  <c r="U9" i="3"/>
  <c r="T9" i="3"/>
  <c r="S9" i="3"/>
  <c r="R9" i="3"/>
  <c r="Q9" i="3"/>
  <c r="U8" i="3"/>
  <c r="T8" i="3"/>
  <c r="S8" i="3"/>
  <c r="R8" i="3"/>
  <c r="Q8" i="3"/>
  <c r="U7" i="3"/>
  <c r="T7" i="3"/>
  <c r="S7" i="3"/>
  <c r="R7" i="3"/>
  <c r="Q7" i="3"/>
  <c r="U6" i="3"/>
  <c r="T6" i="3"/>
  <c r="S6" i="3"/>
  <c r="R6" i="3"/>
  <c r="Q6" i="3"/>
  <c r="U5" i="3"/>
  <c r="T5" i="3"/>
  <c r="S5" i="3"/>
  <c r="R5" i="3"/>
  <c r="Q5" i="3"/>
  <c r="U4" i="3"/>
  <c r="T4" i="3"/>
  <c r="T20" i="3" s="1"/>
  <c r="S4" i="3"/>
  <c r="R4" i="3"/>
  <c r="R20" i="3" s="1"/>
  <c r="Q4" i="3"/>
  <c r="Z21" i="3"/>
  <c r="Z5" i="3"/>
  <c r="Z6" i="3"/>
  <c r="Z7" i="3"/>
  <c r="Z8" i="3"/>
  <c r="Z9" i="3"/>
  <c r="Z10" i="3"/>
  <c r="Z11" i="3"/>
  <c r="Z12" i="3"/>
  <c r="Z13" i="3"/>
  <c r="Z14" i="3"/>
  <c r="Z15" i="3"/>
  <c r="Z16" i="3"/>
  <c r="Z17" i="3"/>
  <c r="Z18" i="3"/>
  <c r="Z4" i="3"/>
  <c r="Z20" i="3" s="1"/>
  <c r="Y21" i="3"/>
  <c r="Y18" i="3"/>
  <c r="Y17" i="3"/>
  <c r="Y16" i="3"/>
  <c r="Y15" i="3"/>
  <c r="Y14" i="3"/>
  <c r="Y13" i="3"/>
  <c r="Y12" i="3"/>
  <c r="Y11" i="3"/>
  <c r="Y10" i="3"/>
  <c r="Y9" i="3"/>
  <c r="Y8" i="3"/>
  <c r="Y7" i="3"/>
  <c r="Y6" i="3"/>
  <c r="Y5" i="3"/>
  <c r="Y4" i="3"/>
  <c r="Y20" i="3" s="1"/>
  <c r="X21" i="3"/>
  <c r="X18" i="3"/>
  <c r="X17" i="3"/>
  <c r="X16" i="3"/>
  <c r="X15" i="3"/>
  <c r="X14" i="3"/>
  <c r="X13" i="3"/>
  <c r="X12" i="3"/>
  <c r="X11" i="3"/>
  <c r="X10" i="3"/>
  <c r="X9" i="3"/>
  <c r="X8" i="3"/>
  <c r="X7" i="3"/>
  <c r="X6" i="3"/>
  <c r="X5" i="3"/>
  <c r="X4" i="3"/>
  <c r="X20" i="3" s="1"/>
  <c r="W21" i="3"/>
  <c r="W18" i="3"/>
  <c r="W17" i="3"/>
  <c r="W16" i="3"/>
  <c r="W15" i="3"/>
  <c r="W14" i="3"/>
  <c r="W13" i="3"/>
  <c r="W12" i="3"/>
  <c r="W11" i="3"/>
  <c r="W10" i="3"/>
  <c r="W9" i="3"/>
  <c r="W8" i="3"/>
  <c r="W7" i="3"/>
  <c r="W6" i="3"/>
  <c r="W5" i="3"/>
  <c r="W4" i="3"/>
  <c r="W20" i="3" s="1"/>
  <c r="V4" i="3"/>
  <c r="V21" i="3"/>
  <c r="V18" i="3"/>
  <c r="V17" i="3"/>
  <c r="V16" i="3"/>
  <c r="V15" i="3"/>
  <c r="V14" i="3"/>
  <c r="V13" i="3"/>
  <c r="V12" i="3"/>
  <c r="V11" i="3"/>
  <c r="V10" i="3"/>
  <c r="V9" i="3"/>
  <c r="V8" i="3"/>
  <c r="V7" i="3"/>
  <c r="V6" i="3"/>
  <c r="V5" i="3"/>
  <c r="E20" i="3" l="1"/>
  <c r="D20" i="3"/>
  <c r="F20" i="3"/>
  <c r="Q20" i="3"/>
  <c r="S20" i="3"/>
  <c r="U20" i="3"/>
  <c r="V20" i="3"/>
</calcChain>
</file>

<file path=xl/sharedStrings.xml><?xml version="1.0" encoding="utf-8"?>
<sst xmlns="http://schemas.openxmlformats.org/spreadsheetml/2006/main" count="85" uniqueCount="40">
  <si>
    <t>Alaska</t>
  </si>
  <si>
    <t>Arizona</t>
  </si>
  <si>
    <t>California</t>
  </si>
  <si>
    <t>Colorado</t>
  </si>
  <si>
    <t>Hawaii</t>
  </si>
  <si>
    <t>Idaho</t>
  </si>
  <si>
    <t>Montana</t>
  </si>
  <si>
    <t>Nevada</t>
  </si>
  <si>
    <t>New Mexico</t>
  </si>
  <si>
    <t>North Dakota</t>
  </si>
  <si>
    <t>Oregon</t>
  </si>
  <si>
    <t>South Dakota</t>
  </si>
  <si>
    <t>Utah</t>
  </si>
  <si>
    <t>Washington</t>
  </si>
  <si>
    <t>Wyoming</t>
  </si>
  <si>
    <t>WICHE</t>
  </si>
  <si>
    <t>US</t>
  </si>
  <si>
    <t>K-12</t>
  </si>
  <si>
    <t>Higher Education</t>
  </si>
  <si>
    <t>Medicaid</t>
  </si>
  <si>
    <t>Corrections</t>
  </si>
  <si>
    <t>data comes from NASBO State Expenditures Report dataset: G:\rsch\Regional and State Data and Information\National\NASBO 1991-2017 Exp Report Data - 031518.xlsm</t>
  </si>
  <si>
    <t>Based on all state expenditures from all funding sources</t>
  </si>
  <si>
    <t xml:space="preserve">Temporary &amp; Other Assistance -is a sum of  temporary assitance for needy families and other temporary assistance categories. </t>
  </si>
  <si>
    <t xml:space="preserve">“All Other” includes: employers contributions to pensions, employer contributions to health benefits, child health insurance program (CHIP), public health, community and institutional for mental health, community and institutions for developmental disabled, environmental programs, parks and recreation, housing, and general aid for local government. </t>
  </si>
  <si>
    <t>some states restrict certain components in the all other category - state expenditure report details that information</t>
  </si>
  <si>
    <t>Higher Ed</t>
  </si>
  <si>
    <t>Total Expenditures</t>
  </si>
  <si>
    <t>K-12 Education, Higher Education, Medicaid, and Corrections</t>
  </si>
  <si>
    <t>K-12 Education</t>
  </si>
  <si>
    <t>Percent Change in State Expenditures</t>
  </si>
  <si>
    <t>Table 34</t>
  </si>
  <si>
    <t>Fiscal Year 2021</t>
  </si>
  <si>
    <t>Fiscal Year 2022</t>
  </si>
  <si>
    <t>Fiscal Year 2017</t>
  </si>
  <si>
    <t>Fiscal Year 2023</t>
  </si>
  <si>
    <t>Fiscal Year 2020</t>
  </si>
  <si>
    <t>Fiscal Year 2018 to Fiscal Year 2023
Five-Year Percent Change</t>
  </si>
  <si>
    <t>Fiscal Year 2022 to Fiscal Year 2023
One-Year Percent Change</t>
  </si>
  <si>
    <t>Updated 5/24/2024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</si>
</sst>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6"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sz val="11"/>
      <name val="Arial"/>
      <family val="2"/>
    </font>
    <font>
      <b/>
      <sz val="14"/>
      <color theme="1"/>
      <name val="Calibri"/>
      <family val="2"/>
      <scheme val="minor"/>
    </font>
    <font>
      <sz val="11"/>
      <color theme="1"/>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bottom/>
      <diagonal/>
    </border>
    <border>
      <left/>
      <right style="thick">
        <color auto="1"/>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3" fillId="0" borderId="0" xfId="0" applyFont="1"/>
    <xf numFmtId="0" fontId="0" fillId="0" borderId="0" xfId="0" applyAlignment="1">
      <alignment horizontal="left" vertical="center" indent="1"/>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1" xfId="0" applyFont="1" applyBorder="1" applyAlignment="1">
      <alignment horizontal="center"/>
    </xf>
    <xf numFmtId="0" fontId="2" fillId="0" borderId="6" xfId="0" applyFont="1" applyBorder="1" applyAlignment="1">
      <alignment horizontal="center" wrapText="1"/>
    </xf>
    <xf numFmtId="0" fontId="4" fillId="0" borderId="0" xfId="0" applyFont="1"/>
    <xf numFmtId="0" fontId="4" fillId="0" borderId="0" xfId="0" applyFont="1" applyAlignment="1">
      <alignment wrapText="1"/>
    </xf>
    <xf numFmtId="0" fontId="2" fillId="2" borderId="2" xfId="0" applyFont="1" applyFill="1" applyBorder="1" applyAlignment="1">
      <alignment horizontal="center"/>
    </xf>
    <xf numFmtId="0" fontId="2" fillId="2" borderId="2" xfId="0" applyFont="1" applyFill="1" applyBorder="1" applyAlignment="1">
      <alignment horizontal="center" wrapText="1"/>
    </xf>
    <xf numFmtId="0" fontId="2" fillId="2" borderId="6" xfId="0" applyFont="1" applyFill="1" applyBorder="1" applyAlignment="1">
      <alignment horizontal="center" wrapText="1"/>
    </xf>
    <xf numFmtId="166" fontId="0" fillId="0" borderId="0" xfId="2" applyNumberFormat="1" applyFont="1" applyBorder="1" applyAlignment="1">
      <alignment horizontal="right"/>
    </xf>
    <xf numFmtId="0" fontId="2" fillId="0" borderId="1" xfId="0" applyFont="1" applyBorder="1" applyAlignment="1">
      <alignment horizontal="center" wrapText="1"/>
    </xf>
    <xf numFmtId="0" fontId="2" fillId="0" borderId="8"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center"/>
    </xf>
    <xf numFmtId="0" fontId="5" fillId="0" borderId="7" xfId="0" applyFont="1" applyBorder="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64" fontId="6" fillId="0" borderId="0" xfId="1" applyNumberFormat="1" applyFont="1" applyBorder="1" applyAlignment="1">
      <alignment horizontal="right"/>
    </xf>
    <xf numFmtId="164" fontId="6" fillId="0" borderId="0" xfId="0" applyNumberFormat="1" applyFont="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43543</xdr:colOff>
      <xdr:row>28</xdr:row>
      <xdr:rowOff>19051</xdr:rowOff>
    </xdr:from>
    <xdr:to>
      <xdr:col>10</xdr:col>
      <xdr:colOff>857251</xdr:colOff>
      <xdr:row>35</xdr:row>
      <xdr:rowOff>168731</xdr:rowOff>
    </xdr:to>
    <xdr:sp macro="" textlink="">
      <xdr:nvSpPr>
        <xdr:cNvPr id="2" name="Text Box 1">
          <a:extLst>
            <a:ext uri="{FF2B5EF4-FFF2-40B4-BE49-F238E27FC236}">
              <a16:creationId xmlns:a16="http://schemas.microsoft.com/office/drawing/2014/main" id="{09AB8526-2D6E-44FA-B745-7BC9DF15FC5B}"/>
            </a:ext>
          </a:extLst>
        </xdr:cNvPr>
        <xdr:cNvSpPr txBox="1">
          <a:spLocks noChangeArrowheads="1"/>
        </xdr:cNvSpPr>
      </xdr:nvSpPr>
      <xdr:spPr bwMode="auto">
        <a:xfrm>
          <a:off x="43543" y="5915026"/>
          <a:ext cx="12567558" cy="1483180"/>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ysClr val="windowText" lastClr="000000"/>
              </a:solidFill>
              <a:latin typeface="Arial" pitchFamily="34" charset="0"/>
              <a:cs typeface="Arial" pitchFamily="34" charset="0"/>
            </a:rPr>
            <a:t>Notes: Capital inclusive and i</a:t>
          </a:r>
          <a:r>
            <a:rPr lang="en-US">
              <a:solidFill>
                <a:sysClr val="windowText" lastClr="000000"/>
              </a:solidFill>
              <a:latin typeface="Arial" pitchFamily="34" charset="0"/>
              <a:cs typeface="Arial" pitchFamily="34" charset="0"/>
            </a:rPr>
            <a:t>ncludes all state spending</a:t>
          </a:r>
          <a:r>
            <a:rPr lang="en-US" baseline="0">
              <a:solidFill>
                <a:sysClr val="windowText" lastClr="000000"/>
              </a:solidFill>
              <a:latin typeface="Arial" pitchFamily="34" charset="0"/>
              <a:cs typeface="Arial" pitchFamily="34" charset="0"/>
            </a:rPr>
            <a:t> from all funding sources by category</a:t>
          </a:r>
          <a:r>
            <a:rPr lang="en-US">
              <a:solidFill>
                <a:sysClr val="windowText" lastClr="000000"/>
              </a:solidFill>
              <a:latin typeface="Arial" pitchFamily="34" charset="0"/>
              <a:cs typeface="Arial" pitchFamily="34" charset="0"/>
            </a:rPr>
            <a:t>. Total Expenditures</a:t>
          </a:r>
          <a:r>
            <a:rPr lang="en-US" baseline="0">
              <a:solidFill>
                <a:sysClr val="windowText" lastClr="000000"/>
              </a:solidFill>
              <a:latin typeface="Arial" pitchFamily="34" charset="0"/>
              <a:cs typeface="Arial" pitchFamily="34" charset="0"/>
            </a:rPr>
            <a:t> is a sum of all categories displayed as well as temporary and other assistance and all other expenditures. </a:t>
          </a:r>
          <a:r>
            <a:rPr lang="en-US">
              <a:solidFill>
                <a:sysClr val="windowText" lastClr="000000"/>
              </a:solidFill>
              <a:latin typeface="Arial" pitchFamily="34" charset="0"/>
              <a:cs typeface="Arial" pitchFamily="34" charset="0"/>
            </a:rPr>
            <a:t>Temporary</a:t>
          </a:r>
          <a:r>
            <a:rPr lang="en-US" baseline="0">
              <a:solidFill>
                <a:sysClr val="windowText" lastClr="000000"/>
              </a:solidFill>
              <a:latin typeface="Arial" pitchFamily="34" charset="0"/>
              <a:cs typeface="Arial" pitchFamily="34" charset="0"/>
            </a:rPr>
            <a:t> and other assistance is a combined total of state support to Temporary Assistance to Needy Families (TANF) and other temporary assistance programs. All other includes state spending in the following categories: employers contributions to pensions, employer contributions to health benefits, child health insurance program (CHIP), public health, community and institutional for mental health, community and institutions for developmental disabled, environmental programs, parks and recreation, housing, and general aid for local government. </a:t>
          </a:r>
          <a:r>
            <a:rPr lang="en-US">
              <a:solidFill>
                <a:sysClr val="windowText" lastClr="000000"/>
              </a:solidFill>
              <a:latin typeface="Arial" pitchFamily="34" charset="0"/>
              <a:cs typeface="Arial" pitchFamily="34" charset="0"/>
            </a:rPr>
            <a:t>Data not available</a:t>
          </a:r>
          <a:r>
            <a:rPr lang="en-US" baseline="0">
              <a:solidFill>
                <a:sysClr val="windowText" lastClr="000000"/>
              </a:solidFill>
              <a:latin typeface="Arial" pitchFamily="34" charset="0"/>
              <a:cs typeface="Arial" pitchFamily="34" charset="0"/>
            </a:rPr>
            <a:t> for the Commonwealth of the Northern Mariana Islands and Guam</a:t>
          </a:r>
          <a:r>
            <a:rPr lang="en-US" i="0" baseline="0">
              <a:solidFill>
                <a:sysClr val="windowText" lastClr="000000"/>
              </a:solidFill>
              <a:latin typeface="Arial" pitchFamily="34" charset="0"/>
              <a:cs typeface="Arial" pitchFamily="34" charset="0"/>
            </a:rPr>
            <a:t>.</a:t>
          </a:r>
          <a:endParaRPr lang="en-US">
            <a:solidFill>
              <a:sysClr val="windowText" lastClr="000000"/>
            </a:solidFill>
            <a:latin typeface="Arial" pitchFamily="34" charset="0"/>
            <a:cs typeface="Arial" pitchFamily="34" charset="0"/>
          </a:endParaRPr>
        </a:p>
        <a:p>
          <a:pPr algn="l" rtl="0">
            <a:defRPr sz="1000"/>
          </a:pPr>
          <a:endParaRPr lang="en-US" sz="1000" b="0" i="0" u="none" strike="noStrike" baseline="0">
            <a:solidFill>
              <a:sysClr val="windowText" lastClr="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a:solidFill>
                <a:sysClr val="windowText" lastClr="000000"/>
              </a:solidFill>
              <a:latin typeface="Arial" pitchFamily="34" charset="0"/>
              <a:cs typeface="Arial" pitchFamily="34" charset="0"/>
            </a:rPr>
            <a:t>Source: </a:t>
          </a:r>
          <a:r>
            <a:rPr lang="en-US" sz="1000" b="0" i="0" u="none" strike="noStrike" baseline="0">
              <a:solidFill>
                <a:sysClr val="windowText" lastClr="000000"/>
              </a:solidFill>
              <a:latin typeface="Arial" pitchFamily="34" charset="0"/>
              <a:cs typeface="Arial" pitchFamily="34" charset="0"/>
            </a:rPr>
            <a:t>National Association of State Budget Officers (NASBO)</a:t>
          </a:r>
          <a:r>
            <a:rPr lang="en-US" sz="1000" b="0" i="1" u="none" strike="noStrike" baseline="0">
              <a:solidFill>
                <a:sysClr val="windowText" lastClr="000000"/>
              </a:solidFill>
              <a:latin typeface="Arial" pitchFamily="34" charset="0"/>
              <a:cs typeface="Arial" pitchFamily="34" charset="0"/>
            </a:rPr>
            <a:t>, State Expenditure Report</a:t>
          </a:r>
          <a:r>
            <a:rPr lang="en-US" sz="1000" b="0" i="0" u="none" strike="noStrike" baseline="0">
              <a:solidFill>
                <a:sysClr val="windowText" lastClr="000000"/>
              </a:solidFill>
              <a:latin typeface="Arial" pitchFamily="34" charset="0"/>
              <a:cs typeface="Arial" pitchFamily="34" charset="0"/>
            </a:rPr>
            <a:t>.</a:t>
          </a:r>
          <a:endParaRPr lang="en-US" sz="1000" b="0" i="1" u="none" strike="noStrike" baseline="0">
            <a:solidFill>
              <a:sysClr val="windowText" lastClr="000000"/>
            </a:solidFill>
            <a:latin typeface="Arial"/>
            <a:cs typeface="Arial"/>
          </a:endParaRPr>
        </a:p>
        <a:p>
          <a:pPr algn="l" rtl="0">
            <a:defRPr sz="1000"/>
          </a:pPr>
          <a:endParaRPr lang="en-US" sz="1000" b="0" i="1" u="none" strike="noStrike" baseline="0">
            <a:solidFill>
              <a:sysClr val="windowText" lastClr="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rsch\Fact%20Books\Data\Table%2033%20&amp;%2034\1991-2023%20State%20Expenditure%20Report%20Data.xlsm" TargetMode="External"/><Relationship Id="rId1" Type="http://schemas.openxmlformats.org/officeDocument/2006/relationships/externalLinkPath" Target="/rsch/Fact%20Books/Data/Table%2033%20&amp;%2034/1991-2023%20State%20Expenditure%20Report%20Da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 EXP REPORT DATA"/>
      <sheetName val="KEY"/>
      <sheetName val="METHODOLOGY"/>
      <sheetName val="Module1"/>
    </sheetNames>
    <sheetDataSet>
      <sheetData sheetId="0">
        <row r="1">
          <cell r="A1" t="str">
            <v>YEAR</v>
          </cell>
          <cell r="B1" t="str">
            <v>STATE</v>
          </cell>
          <cell r="G1" t="str">
            <v>ELSED_TOT</v>
          </cell>
          <cell r="L1" t="str">
            <v>HGRED_TOT</v>
          </cell>
          <cell r="AA1" t="str">
            <v>MCAID_TOT</v>
          </cell>
          <cell r="AF1" t="str">
            <v>CORR_TOT</v>
          </cell>
          <cell r="CD1" t="str">
            <v>TOTAL_CAPI</v>
          </cell>
        </row>
        <row r="2">
          <cell r="A2">
            <v>1991</v>
          </cell>
          <cell r="B2" t="str">
            <v>Alabama</v>
          </cell>
          <cell r="G2">
            <v>2130.1</v>
          </cell>
          <cell r="L2">
            <v>2524.6</v>
          </cell>
          <cell r="AA2">
            <v>1109.5</v>
          </cell>
          <cell r="AF2">
            <v>161.5</v>
          </cell>
          <cell r="CD2">
            <v>8392.4</v>
          </cell>
        </row>
        <row r="3">
          <cell r="A3">
            <v>1991</v>
          </cell>
          <cell r="B3" t="str">
            <v>Alaska</v>
          </cell>
          <cell r="G3">
            <v>795.9</v>
          </cell>
          <cell r="L3">
            <v>336.70000000000005</v>
          </cell>
          <cell r="AA3">
            <v>168.2</v>
          </cell>
          <cell r="AF3">
            <v>144.69999999999999</v>
          </cell>
          <cell r="CD3">
            <v>3769.2000000000003</v>
          </cell>
        </row>
        <row r="4">
          <cell r="A4">
            <v>1991</v>
          </cell>
          <cell r="B4" t="str">
            <v>Arizona</v>
          </cell>
          <cell r="G4">
            <v>1489.8</v>
          </cell>
          <cell r="L4">
            <v>956.2</v>
          </cell>
          <cell r="AA4">
            <v>750.09999999999991</v>
          </cell>
          <cell r="AF4">
            <v>327.7</v>
          </cell>
          <cell r="CD4">
            <v>6870.3</v>
          </cell>
        </row>
        <row r="5">
          <cell r="A5">
            <v>1991</v>
          </cell>
          <cell r="B5" t="str">
            <v>Arkansas</v>
          </cell>
          <cell r="G5">
            <v>1104.3</v>
          </cell>
          <cell r="L5">
            <v>788.19999999999993</v>
          </cell>
          <cell r="AA5">
            <v>725.8</v>
          </cell>
          <cell r="AF5">
            <v>93.7</v>
          </cell>
          <cell r="CD5">
            <v>5037.1000000000004</v>
          </cell>
        </row>
        <row r="6">
          <cell r="A6">
            <v>1991</v>
          </cell>
          <cell r="B6" t="str">
            <v>California</v>
          </cell>
          <cell r="G6">
            <v>17376</v>
          </cell>
          <cell r="L6">
            <v>7059.9000000000005</v>
          </cell>
          <cell r="AA6">
            <v>8729.5</v>
          </cell>
          <cell r="AF6">
            <v>3223.5</v>
          </cell>
          <cell r="CD6">
            <v>72928.900000000009</v>
          </cell>
        </row>
        <row r="7">
          <cell r="A7">
            <v>1991</v>
          </cell>
          <cell r="B7" t="str">
            <v>Colorado</v>
          </cell>
          <cell r="G7">
            <v>1258.7</v>
          </cell>
          <cell r="L7">
            <v>980.3</v>
          </cell>
          <cell r="AA7">
            <v>725.8</v>
          </cell>
          <cell r="AF7">
            <v>232.1</v>
          </cell>
          <cell r="CD7">
            <v>5376.6</v>
          </cell>
        </row>
        <row r="8">
          <cell r="A8">
            <v>1991</v>
          </cell>
          <cell r="B8" t="str">
            <v>Connecticut</v>
          </cell>
          <cell r="G8">
            <v>1653.6000000000001</v>
          </cell>
          <cell r="L8">
            <v>956.5</v>
          </cell>
          <cell r="AA8">
            <v>1195.8</v>
          </cell>
          <cell r="AF8">
            <v>353.90000000000003</v>
          </cell>
          <cell r="CD8">
            <v>8890.8000000000011</v>
          </cell>
        </row>
        <row r="9">
          <cell r="A9">
            <v>1991</v>
          </cell>
          <cell r="B9" t="str">
            <v>Delaware</v>
          </cell>
          <cell r="G9">
            <v>614.80000000000007</v>
          </cell>
          <cell r="L9">
            <v>176.1</v>
          </cell>
          <cell r="AA9">
            <v>158.4</v>
          </cell>
          <cell r="AF9">
            <v>82.699999999999989</v>
          </cell>
          <cell r="CD9">
            <v>2396.5</v>
          </cell>
        </row>
        <row r="10">
          <cell r="A10">
            <v>1991</v>
          </cell>
          <cell r="B10" t="str">
            <v>Florida</v>
          </cell>
          <cell r="G10">
            <v>6835</v>
          </cell>
          <cell r="L10">
            <v>2430.3000000000002</v>
          </cell>
          <cell r="AA10">
            <v>3174.6000000000004</v>
          </cell>
          <cell r="AF10">
            <v>961.7</v>
          </cell>
          <cell r="CD10">
            <v>26974.6</v>
          </cell>
        </row>
        <row r="11">
          <cell r="A11">
            <v>1991</v>
          </cell>
          <cell r="B11" t="str">
            <v>Georgia</v>
          </cell>
          <cell r="G11">
            <v>3337.8000000000006</v>
          </cell>
          <cell r="L11">
            <v>1998.3999999999999</v>
          </cell>
          <cell r="AA11">
            <v>2078.2999999999997</v>
          </cell>
          <cell r="AF11">
            <v>506.5</v>
          </cell>
          <cell r="CD11">
            <v>12745.5</v>
          </cell>
        </row>
        <row r="12">
          <cell r="A12">
            <v>1991</v>
          </cell>
          <cell r="B12" t="str">
            <v>Hawaii</v>
          </cell>
          <cell r="G12">
            <v>738.3</v>
          </cell>
          <cell r="L12">
            <v>379.5</v>
          </cell>
          <cell r="AA12">
            <v>264</v>
          </cell>
          <cell r="AF12">
            <v>83.3</v>
          </cell>
          <cell r="CD12">
            <v>4965.5999999999985</v>
          </cell>
        </row>
        <row r="13">
          <cell r="A13">
            <v>1991</v>
          </cell>
          <cell r="B13" t="str">
            <v>Idaho</v>
          </cell>
          <cell r="G13">
            <v>563.4</v>
          </cell>
          <cell r="L13">
            <v>230</v>
          </cell>
          <cell r="AA13">
            <v>203.3</v>
          </cell>
          <cell r="AF13">
            <v>63.8</v>
          </cell>
          <cell r="CD13">
            <v>1977.8</v>
          </cell>
        </row>
        <row r="14">
          <cell r="A14">
            <v>1991</v>
          </cell>
          <cell r="B14" t="str">
            <v>Illinois</v>
          </cell>
          <cell r="G14">
            <v>3878</v>
          </cell>
          <cell r="L14">
            <v>2091</v>
          </cell>
          <cell r="AA14">
            <v>2771</v>
          </cell>
          <cell r="AF14">
            <v>663</v>
          </cell>
          <cell r="CD14">
            <v>20445</v>
          </cell>
        </row>
        <row r="15">
          <cell r="A15">
            <v>1991</v>
          </cell>
          <cell r="B15" t="str">
            <v>Indiana</v>
          </cell>
          <cell r="G15">
            <v>2716.5000000000005</v>
          </cell>
          <cell r="L15">
            <v>1034.0999999999999</v>
          </cell>
          <cell r="AA15">
            <v>1723.9</v>
          </cell>
          <cell r="AF15">
            <v>310.2</v>
          </cell>
          <cell r="CD15">
            <v>9818.1</v>
          </cell>
        </row>
        <row r="16">
          <cell r="A16">
            <v>1991</v>
          </cell>
          <cell r="B16" t="str">
            <v>Iowa</v>
          </cell>
          <cell r="G16">
            <v>1370.6999999999998</v>
          </cell>
          <cell r="L16">
            <v>1857.5</v>
          </cell>
          <cell r="AA16">
            <v>759</v>
          </cell>
          <cell r="AF16">
            <v>128.39999999999998</v>
          </cell>
          <cell r="CD16">
            <v>7337.7</v>
          </cell>
        </row>
        <row r="17">
          <cell r="A17">
            <v>1991</v>
          </cell>
          <cell r="B17" t="str">
            <v>Kansas</v>
          </cell>
          <cell r="G17">
            <v>1186.6000000000001</v>
          </cell>
          <cell r="L17">
            <v>1030.5</v>
          </cell>
          <cell r="AA17">
            <v>485.50000000000006</v>
          </cell>
          <cell r="AF17">
            <v>150.29999999999998</v>
          </cell>
          <cell r="CD17">
            <v>5082.2000000000007</v>
          </cell>
        </row>
        <row r="18">
          <cell r="A18">
            <v>1991</v>
          </cell>
          <cell r="B18" t="str">
            <v>Kentucky</v>
          </cell>
          <cell r="G18">
            <v>2355.2999999999997</v>
          </cell>
          <cell r="L18">
            <v>1277.4000000000001</v>
          </cell>
          <cell r="AA18">
            <v>1443.5</v>
          </cell>
          <cell r="AF18">
            <v>172</v>
          </cell>
          <cell r="CD18">
            <v>8734.5999999999985</v>
          </cell>
        </row>
        <row r="19">
          <cell r="A19">
            <v>1991</v>
          </cell>
          <cell r="B19" t="str">
            <v>Louisiana</v>
          </cell>
          <cell r="G19">
            <v>2229.1999999999998</v>
          </cell>
          <cell r="L19">
            <v>1076.3</v>
          </cell>
          <cell r="AA19">
            <v>1806.2999999999997</v>
          </cell>
          <cell r="AF19">
            <v>259.5</v>
          </cell>
          <cell r="CD19">
            <v>10172.699999999999</v>
          </cell>
        </row>
        <row r="20">
          <cell r="A20">
            <v>1991</v>
          </cell>
          <cell r="B20" t="str">
            <v>Maine</v>
          </cell>
          <cell r="G20">
            <v>643.29999999999995</v>
          </cell>
          <cell r="L20">
            <v>182.29999999999998</v>
          </cell>
          <cell r="AA20">
            <v>485.9</v>
          </cell>
          <cell r="AF20">
            <v>68.7</v>
          </cell>
          <cell r="CD20">
            <v>2768.8</v>
          </cell>
        </row>
        <row r="21">
          <cell r="A21">
            <v>1991</v>
          </cell>
          <cell r="B21" t="str">
            <v>Maryland</v>
          </cell>
          <cell r="G21">
            <v>2134.1</v>
          </cell>
          <cell r="L21">
            <v>1780.7</v>
          </cell>
          <cell r="AA21">
            <v>1323.4</v>
          </cell>
          <cell r="AF21">
            <v>389.6</v>
          </cell>
          <cell r="CD21">
            <v>12269.5</v>
          </cell>
        </row>
        <row r="22">
          <cell r="A22">
            <v>1991</v>
          </cell>
          <cell r="B22" t="str">
            <v>Massachusetts</v>
          </cell>
          <cell r="G22">
            <v>1458</v>
          </cell>
          <cell r="L22">
            <v>701</v>
          </cell>
          <cell r="AA22">
            <v>2765</v>
          </cell>
          <cell r="AF22">
            <v>709</v>
          </cell>
          <cell r="CD22">
            <v>16108</v>
          </cell>
        </row>
        <row r="23">
          <cell r="A23">
            <v>1991</v>
          </cell>
          <cell r="B23" t="str">
            <v>Michigan</v>
          </cell>
          <cell r="G23">
            <v>3802</v>
          </cell>
          <cell r="L23">
            <v>1450</v>
          </cell>
          <cell r="AA23">
            <v>3383.7999999999997</v>
          </cell>
          <cell r="AF23">
            <v>808.2</v>
          </cell>
          <cell r="CD23">
            <v>18120.3</v>
          </cell>
        </row>
        <row r="24">
          <cell r="A24">
            <v>1991</v>
          </cell>
          <cell r="B24" t="str">
            <v>Minnesota</v>
          </cell>
          <cell r="G24">
            <v>2368.7999999999997</v>
          </cell>
          <cell r="L24">
            <v>1413.4</v>
          </cell>
          <cell r="AA24">
            <v>1563.3</v>
          </cell>
          <cell r="AF24">
            <v>159.9</v>
          </cell>
          <cell r="CD24">
            <v>10957.9</v>
          </cell>
        </row>
        <row r="25">
          <cell r="A25">
            <v>1991</v>
          </cell>
          <cell r="B25" t="str">
            <v>Mississippi</v>
          </cell>
          <cell r="G25">
            <v>0</v>
          </cell>
          <cell r="L25">
            <v>0</v>
          </cell>
          <cell r="AA25">
            <v>0</v>
          </cell>
          <cell r="AF25">
            <v>0</v>
          </cell>
          <cell r="CD25">
            <v>0</v>
          </cell>
        </row>
        <row r="26">
          <cell r="A26">
            <v>1991</v>
          </cell>
          <cell r="B26" t="str">
            <v>Missouri</v>
          </cell>
          <cell r="G26">
            <v>2314.5</v>
          </cell>
          <cell r="L26">
            <v>652.4</v>
          </cell>
          <cell r="AA26">
            <v>1181.1000000000001</v>
          </cell>
          <cell r="AF26">
            <v>182.00000000000003</v>
          </cell>
          <cell r="CD26">
            <v>8197.9</v>
          </cell>
        </row>
        <row r="27">
          <cell r="A27">
            <v>1991</v>
          </cell>
          <cell r="B27" t="str">
            <v>Montana</v>
          </cell>
          <cell r="G27">
            <v>424.20000000000005</v>
          </cell>
          <cell r="L27">
            <v>174.6</v>
          </cell>
          <cell r="AA27">
            <v>219.4</v>
          </cell>
          <cell r="AF27">
            <v>32.799999999999997</v>
          </cell>
          <cell r="CD27">
            <v>1955.0000000000002</v>
          </cell>
        </row>
        <row r="28">
          <cell r="A28">
            <v>1991</v>
          </cell>
          <cell r="B28" t="str">
            <v>Nebraska</v>
          </cell>
          <cell r="G28">
            <v>532.20000000000005</v>
          </cell>
          <cell r="L28">
            <v>783.89999999999986</v>
          </cell>
          <cell r="AA28">
            <v>359.1</v>
          </cell>
          <cell r="AF28">
            <v>57.2</v>
          </cell>
          <cell r="CD28">
            <v>3133.4</v>
          </cell>
        </row>
        <row r="29">
          <cell r="A29">
            <v>1991</v>
          </cell>
          <cell r="B29" t="str">
            <v>Nevada</v>
          </cell>
          <cell r="G29">
            <v>0</v>
          </cell>
          <cell r="L29">
            <v>0</v>
          </cell>
          <cell r="AA29">
            <v>0</v>
          </cell>
          <cell r="AF29">
            <v>0</v>
          </cell>
          <cell r="CD29">
            <v>0</v>
          </cell>
        </row>
        <row r="30">
          <cell r="A30">
            <v>1991</v>
          </cell>
          <cell r="B30" t="str">
            <v>New Hampshire</v>
          </cell>
          <cell r="G30">
            <v>141.69999999999999</v>
          </cell>
          <cell r="L30">
            <v>99</v>
          </cell>
          <cell r="AA30">
            <v>338.4</v>
          </cell>
          <cell r="AF30">
            <v>36.5</v>
          </cell>
          <cell r="CD30">
            <v>1600.8000000000002</v>
          </cell>
        </row>
        <row r="31">
          <cell r="A31">
            <v>1991</v>
          </cell>
          <cell r="B31" t="str">
            <v>New Jersey</v>
          </cell>
          <cell r="G31">
            <v>4107.5</v>
          </cell>
          <cell r="L31">
            <v>914.7</v>
          </cell>
          <cell r="AA31">
            <v>2987.2</v>
          </cell>
          <cell r="AF31">
            <v>633.6</v>
          </cell>
          <cell r="CD31">
            <v>17725.099999999995</v>
          </cell>
        </row>
        <row r="32">
          <cell r="A32">
            <v>1991</v>
          </cell>
          <cell r="B32" t="str">
            <v>New Mexico</v>
          </cell>
          <cell r="G32">
            <v>1118.7</v>
          </cell>
          <cell r="L32">
            <v>712.5</v>
          </cell>
          <cell r="AA32">
            <v>370.5</v>
          </cell>
          <cell r="AF32">
            <v>100.50000000000001</v>
          </cell>
          <cell r="CD32">
            <v>3878.7000000000003</v>
          </cell>
        </row>
        <row r="33">
          <cell r="A33">
            <v>1991</v>
          </cell>
          <cell r="B33" t="str">
            <v>New York</v>
          </cell>
          <cell r="G33">
            <v>10635.099999999999</v>
          </cell>
          <cell r="L33">
            <v>4268.2</v>
          </cell>
          <cell r="AA33">
            <v>9429.5</v>
          </cell>
          <cell r="AF33">
            <v>2496.1</v>
          </cell>
          <cell r="CD33">
            <v>48909.3</v>
          </cell>
        </row>
        <row r="34">
          <cell r="A34">
            <v>1991</v>
          </cell>
          <cell r="B34" t="str">
            <v>North Carolina</v>
          </cell>
          <cell r="G34">
            <v>3590.7999999999997</v>
          </cell>
          <cell r="L34">
            <v>2002.6</v>
          </cell>
          <cell r="AA34">
            <v>1799.3</v>
          </cell>
          <cell r="AF34">
            <v>492.8</v>
          </cell>
          <cell r="CD34">
            <v>12872.9</v>
          </cell>
        </row>
        <row r="35">
          <cell r="A35">
            <v>1991</v>
          </cell>
          <cell r="B35" t="str">
            <v>North Dakota</v>
          </cell>
          <cell r="G35">
            <v>285.5</v>
          </cell>
          <cell r="L35">
            <v>190.8</v>
          </cell>
          <cell r="AA35">
            <v>191.2</v>
          </cell>
          <cell r="AF35">
            <v>19.8</v>
          </cell>
          <cell r="CD35">
            <v>1599.5</v>
          </cell>
        </row>
        <row r="36">
          <cell r="A36">
            <v>1991</v>
          </cell>
          <cell r="B36" t="str">
            <v>Ohio</v>
          </cell>
          <cell r="G36">
            <v>4178</v>
          </cell>
          <cell r="L36">
            <v>1912.5000000000002</v>
          </cell>
          <cell r="AA36">
            <v>3304.4</v>
          </cell>
          <cell r="AF36">
            <v>722.5</v>
          </cell>
          <cell r="CD36">
            <v>23265.699999999997</v>
          </cell>
        </row>
        <row r="37">
          <cell r="A37">
            <v>1991</v>
          </cell>
          <cell r="B37" t="str">
            <v>Oklahoma</v>
          </cell>
          <cell r="G37">
            <v>1679.2</v>
          </cell>
          <cell r="L37">
            <v>1052.2</v>
          </cell>
          <cell r="AA37">
            <v>815</v>
          </cell>
          <cell r="AF37">
            <v>184.7</v>
          </cell>
          <cell r="CD37">
            <v>6466.4000000000005</v>
          </cell>
        </row>
        <row r="38">
          <cell r="A38">
            <v>1991</v>
          </cell>
          <cell r="B38" t="str">
            <v>Oregon</v>
          </cell>
          <cell r="G38">
            <v>813.80000000000007</v>
          </cell>
          <cell r="L38">
            <v>1183</v>
          </cell>
          <cell r="AA38">
            <v>639.9</v>
          </cell>
          <cell r="AF38">
            <v>212.9</v>
          </cell>
          <cell r="CD38">
            <v>7262.5</v>
          </cell>
        </row>
        <row r="39">
          <cell r="A39">
            <v>1991</v>
          </cell>
          <cell r="B39" t="str">
            <v>Pennsylvania</v>
          </cell>
          <cell r="G39">
            <v>5197</v>
          </cell>
          <cell r="L39">
            <v>1522</v>
          </cell>
          <cell r="AA39">
            <v>4182</v>
          </cell>
          <cell r="AF39">
            <v>474</v>
          </cell>
          <cell r="CD39">
            <v>23889</v>
          </cell>
        </row>
        <row r="40">
          <cell r="A40">
            <v>1991</v>
          </cell>
          <cell r="B40" t="str">
            <v>Rhode Island</v>
          </cell>
          <cell r="G40">
            <v>376.6</v>
          </cell>
          <cell r="L40">
            <v>135.49999999999997</v>
          </cell>
          <cell r="AA40">
            <v>478.9</v>
          </cell>
          <cell r="AF40">
            <v>85.8</v>
          </cell>
          <cell r="CD40">
            <v>2281.4</v>
          </cell>
        </row>
        <row r="41">
          <cell r="A41">
            <v>1991</v>
          </cell>
          <cell r="B41" t="str">
            <v>South Carolina</v>
          </cell>
          <cell r="G41">
            <v>1679.7</v>
          </cell>
          <cell r="L41">
            <v>1553.8</v>
          </cell>
          <cell r="AA41">
            <v>1129.8</v>
          </cell>
          <cell r="AF41">
            <v>319.89999999999998</v>
          </cell>
          <cell r="CD41">
            <v>7988.7000000000007</v>
          </cell>
        </row>
        <row r="42">
          <cell r="A42">
            <v>1991</v>
          </cell>
          <cell r="B42" t="str">
            <v>South Dakota</v>
          </cell>
          <cell r="G42">
            <v>190.10000000000002</v>
          </cell>
          <cell r="L42">
            <v>212.29999999999998</v>
          </cell>
          <cell r="AA42">
            <v>193.10000000000002</v>
          </cell>
          <cell r="AF42">
            <v>24.599999999999998</v>
          </cell>
          <cell r="CD42">
            <v>1243.7</v>
          </cell>
        </row>
        <row r="43">
          <cell r="A43">
            <v>1991</v>
          </cell>
          <cell r="B43" t="str">
            <v>Tennessee</v>
          </cell>
          <cell r="G43">
            <v>1691.9</v>
          </cell>
          <cell r="L43">
            <v>1163.1000000000001</v>
          </cell>
          <cell r="AA43">
            <v>1656.5</v>
          </cell>
          <cell r="AF43">
            <v>366.70000000000005</v>
          </cell>
          <cell r="CD43">
            <v>7873.6</v>
          </cell>
        </row>
        <row r="44">
          <cell r="A44">
            <v>1991</v>
          </cell>
          <cell r="B44" t="str">
            <v>Texas</v>
          </cell>
          <cell r="G44">
            <v>6377.5</v>
          </cell>
          <cell r="L44">
            <v>3244.2</v>
          </cell>
          <cell r="AA44">
            <v>4039.6000000000004</v>
          </cell>
          <cell r="AF44">
            <v>897.9</v>
          </cell>
          <cell r="CD44">
            <v>24875.399999999998</v>
          </cell>
        </row>
        <row r="45">
          <cell r="A45">
            <v>1991</v>
          </cell>
          <cell r="B45" t="str">
            <v>Utah</v>
          </cell>
          <cell r="G45">
            <v>972.6</v>
          </cell>
          <cell r="L45">
            <v>455.9</v>
          </cell>
          <cell r="AA45">
            <v>322.10000000000002</v>
          </cell>
          <cell r="AF45">
            <v>96.4</v>
          </cell>
          <cell r="CD45">
            <v>3443.9999999999995</v>
          </cell>
        </row>
        <row r="46">
          <cell r="A46">
            <v>1991</v>
          </cell>
          <cell r="B46" t="str">
            <v>Vermont</v>
          </cell>
          <cell r="G46">
            <v>264</v>
          </cell>
          <cell r="L46">
            <v>58.900000000000006</v>
          </cell>
          <cell r="AA46">
            <v>206.7</v>
          </cell>
          <cell r="AF46">
            <v>29.3</v>
          </cell>
          <cell r="CD46">
            <v>1340.3999999999999</v>
          </cell>
        </row>
        <row r="47">
          <cell r="A47">
            <v>1991</v>
          </cell>
          <cell r="B47" t="str">
            <v>Virginia</v>
          </cell>
          <cell r="G47">
            <v>2485.1</v>
          </cell>
          <cell r="L47">
            <v>1894.2</v>
          </cell>
          <cell r="AA47">
            <v>1266.5</v>
          </cell>
          <cell r="AF47">
            <v>535.50000000000011</v>
          </cell>
          <cell r="CD47">
            <v>13125.699999999999</v>
          </cell>
        </row>
        <row r="48">
          <cell r="A48">
            <v>1991</v>
          </cell>
          <cell r="B48" t="str">
            <v>Washington</v>
          </cell>
          <cell r="G48">
            <v>3541.9999999999995</v>
          </cell>
          <cell r="L48">
            <v>1908.3</v>
          </cell>
          <cell r="AA48">
            <v>1422.8</v>
          </cell>
          <cell r="AF48">
            <v>315.09999999999997</v>
          </cell>
          <cell r="CD48">
            <v>13603.199999999999</v>
          </cell>
        </row>
        <row r="49">
          <cell r="A49">
            <v>1991</v>
          </cell>
          <cell r="B49" t="str">
            <v>West Virginia</v>
          </cell>
          <cell r="G49">
            <v>1392.8999999999999</v>
          </cell>
          <cell r="L49">
            <v>638</v>
          </cell>
          <cell r="AA49">
            <v>458.4</v>
          </cell>
          <cell r="AF49">
            <v>36.799999999999997</v>
          </cell>
          <cell r="CD49">
            <v>4137.3</v>
          </cell>
        </row>
        <row r="50">
          <cell r="A50">
            <v>1991</v>
          </cell>
          <cell r="B50" t="str">
            <v>Wisconsin</v>
          </cell>
          <cell r="G50">
            <v>2270</v>
          </cell>
          <cell r="L50">
            <v>2246</v>
          </cell>
          <cell r="AA50">
            <v>1655</v>
          </cell>
          <cell r="AF50">
            <v>232</v>
          </cell>
          <cell r="CD50">
            <v>14061.3</v>
          </cell>
        </row>
        <row r="51">
          <cell r="A51">
            <v>1991</v>
          </cell>
          <cell r="B51" t="str">
            <v>Wyoming</v>
          </cell>
          <cell r="G51">
            <v>253.2</v>
          </cell>
          <cell r="L51">
            <v>220.20000000000002</v>
          </cell>
          <cell r="AA51">
            <v>99.399999999999991</v>
          </cell>
          <cell r="AF51">
            <v>22</v>
          </cell>
          <cell r="CD51">
            <v>1425.6</v>
          </cell>
        </row>
        <row r="52">
          <cell r="A52">
            <v>1992</v>
          </cell>
          <cell r="B52" t="str">
            <v>Alabama</v>
          </cell>
          <cell r="G52">
            <v>2397.9</v>
          </cell>
          <cell r="L52">
            <v>2529.5</v>
          </cell>
          <cell r="AA52">
            <v>1551.9</v>
          </cell>
          <cell r="AF52">
            <v>153.20000000000002</v>
          </cell>
          <cell r="CD52">
            <v>9488</v>
          </cell>
        </row>
        <row r="53">
          <cell r="A53">
            <v>1992</v>
          </cell>
          <cell r="B53" t="str">
            <v>Alaska</v>
          </cell>
          <cell r="G53">
            <v>845.5</v>
          </cell>
          <cell r="L53">
            <v>347.4</v>
          </cell>
          <cell r="AA53">
            <v>191.8</v>
          </cell>
          <cell r="AF53">
            <v>143.79999999999998</v>
          </cell>
          <cell r="CD53">
            <v>4491.2</v>
          </cell>
        </row>
        <row r="54">
          <cell r="A54">
            <v>1992</v>
          </cell>
          <cell r="B54" t="str">
            <v>Arizona</v>
          </cell>
          <cell r="G54">
            <v>1622.9</v>
          </cell>
          <cell r="L54">
            <v>973.90000000000009</v>
          </cell>
          <cell r="AA54">
            <v>936.1</v>
          </cell>
          <cell r="AF54">
            <v>302.7</v>
          </cell>
          <cell r="CD54">
            <v>7484.3</v>
          </cell>
        </row>
        <row r="55">
          <cell r="A55">
            <v>1992</v>
          </cell>
          <cell r="B55" t="str">
            <v>Arkansas</v>
          </cell>
          <cell r="G55">
            <v>1326.7</v>
          </cell>
          <cell r="L55">
            <v>924.1</v>
          </cell>
          <cell r="AA55">
            <v>916.4</v>
          </cell>
          <cell r="AF55">
            <v>96.1</v>
          </cell>
          <cell r="CD55">
            <v>5818.9000000000005</v>
          </cell>
        </row>
        <row r="56">
          <cell r="A56">
            <v>1992</v>
          </cell>
          <cell r="B56" t="str">
            <v>California</v>
          </cell>
          <cell r="G56">
            <v>18130.5</v>
          </cell>
          <cell r="L56">
            <v>6762.2</v>
          </cell>
          <cell r="AA56">
            <v>13957.099999999999</v>
          </cell>
          <cell r="AF56">
            <v>3582.3999999999996</v>
          </cell>
          <cell r="CD56">
            <v>83002.899999999994</v>
          </cell>
        </row>
        <row r="57">
          <cell r="A57">
            <v>1992</v>
          </cell>
          <cell r="B57" t="str">
            <v>Colorado</v>
          </cell>
          <cell r="G57">
            <v>1314</v>
          </cell>
          <cell r="L57">
            <v>1050</v>
          </cell>
          <cell r="AA57">
            <v>1000.6999999999999</v>
          </cell>
          <cell r="AF57">
            <v>222</v>
          </cell>
          <cell r="CD57">
            <v>6079.0999999999995</v>
          </cell>
        </row>
        <row r="58">
          <cell r="A58">
            <v>1992</v>
          </cell>
          <cell r="B58" t="str">
            <v>Connecticut</v>
          </cell>
          <cell r="G58">
            <v>1761.6</v>
          </cell>
          <cell r="L58">
            <v>1095.9000000000001</v>
          </cell>
          <cell r="AA58">
            <v>1566.7</v>
          </cell>
          <cell r="AF58">
            <v>384.79999999999995</v>
          </cell>
          <cell r="CD58">
            <v>11228.5</v>
          </cell>
        </row>
        <row r="59">
          <cell r="A59">
            <v>1992</v>
          </cell>
          <cell r="B59" t="str">
            <v>Delaware</v>
          </cell>
          <cell r="G59">
            <v>651.29999999999995</v>
          </cell>
          <cell r="L59">
            <v>192.50000000000003</v>
          </cell>
          <cell r="AA59">
            <v>192.2</v>
          </cell>
          <cell r="AF59">
            <v>113.4</v>
          </cell>
          <cell r="CD59">
            <v>2617.4000000000005</v>
          </cell>
        </row>
        <row r="60">
          <cell r="A60">
            <v>1992</v>
          </cell>
          <cell r="B60" t="str">
            <v>Florida</v>
          </cell>
          <cell r="G60">
            <v>5718.1</v>
          </cell>
          <cell r="L60">
            <v>2565.6999999999998</v>
          </cell>
          <cell r="AA60">
            <v>3986.5</v>
          </cell>
          <cell r="AF60">
            <v>910.2</v>
          </cell>
          <cell r="CD60">
            <v>30439.199999999997</v>
          </cell>
        </row>
        <row r="61">
          <cell r="A61">
            <v>1992</v>
          </cell>
          <cell r="B61" t="str">
            <v>Georgia</v>
          </cell>
          <cell r="G61">
            <v>3399.6000000000004</v>
          </cell>
          <cell r="L61">
            <v>2150.4999999999995</v>
          </cell>
          <cell r="AA61">
            <v>2607.7999999999997</v>
          </cell>
          <cell r="AF61">
            <v>492.7</v>
          </cell>
          <cell r="CD61">
            <v>13754.099999999999</v>
          </cell>
        </row>
        <row r="62">
          <cell r="A62">
            <v>1992</v>
          </cell>
          <cell r="B62" t="str">
            <v>Hawaii</v>
          </cell>
          <cell r="G62">
            <v>797.3</v>
          </cell>
          <cell r="L62">
            <v>422.2</v>
          </cell>
          <cell r="AA62">
            <v>364</v>
          </cell>
          <cell r="AF62">
            <v>92.000000000000014</v>
          </cell>
          <cell r="CD62">
            <v>5390</v>
          </cell>
        </row>
        <row r="63">
          <cell r="A63">
            <v>1992</v>
          </cell>
          <cell r="B63" t="str">
            <v>Idaho</v>
          </cell>
          <cell r="G63">
            <v>611.20000000000005</v>
          </cell>
          <cell r="L63">
            <v>242.8</v>
          </cell>
          <cell r="AA63">
            <v>210.79999999999998</v>
          </cell>
          <cell r="AF63">
            <v>73.600000000000009</v>
          </cell>
          <cell r="CD63">
            <v>2139.8000000000002</v>
          </cell>
        </row>
        <row r="64">
          <cell r="A64">
            <v>1992</v>
          </cell>
          <cell r="B64" t="str">
            <v>Illinois</v>
          </cell>
          <cell r="G64">
            <v>3875.4</v>
          </cell>
          <cell r="L64">
            <v>2137.5</v>
          </cell>
          <cell r="AA64">
            <v>4020.3</v>
          </cell>
          <cell r="AF64">
            <v>627.6</v>
          </cell>
          <cell r="CD64">
            <v>21939</v>
          </cell>
        </row>
        <row r="65">
          <cell r="A65">
            <v>1992</v>
          </cell>
          <cell r="B65" t="str">
            <v>Indiana</v>
          </cell>
          <cell r="G65">
            <v>2685.2</v>
          </cell>
          <cell r="L65">
            <v>1018.1</v>
          </cell>
          <cell r="AA65">
            <v>2093.9</v>
          </cell>
          <cell r="AF65">
            <v>332.1</v>
          </cell>
          <cell r="CD65">
            <v>10157.299999999999</v>
          </cell>
        </row>
        <row r="66">
          <cell r="A66">
            <v>1992</v>
          </cell>
          <cell r="B66" t="str">
            <v>Iowa</v>
          </cell>
          <cell r="G66">
            <v>1440.2</v>
          </cell>
          <cell r="L66">
            <v>1880.3</v>
          </cell>
          <cell r="AA66">
            <v>865.09999999999991</v>
          </cell>
          <cell r="AF66">
            <v>131.70000000000002</v>
          </cell>
          <cell r="CD66">
            <v>7531.7000000000007</v>
          </cell>
        </row>
        <row r="67">
          <cell r="A67">
            <v>1992</v>
          </cell>
          <cell r="B67" t="str">
            <v>Kansas</v>
          </cell>
          <cell r="G67">
            <v>1245.8999999999999</v>
          </cell>
          <cell r="L67">
            <v>1024.5</v>
          </cell>
          <cell r="AA67">
            <v>542.29999999999995</v>
          </cell>
          <cell r="AF67">
            <v>163.69999999999999</v>
          </cell>
          <cell r="CD67">
            <v>5487.4</v>
          </cell>
        </row>
        <row r="68">
          <cell r="A68">
            <v>1992</v>
          </cell>
          <cell r="B68" t="str">
            <v>Kentucky</v>
          </cell>
          <cell r="G68">
            <v>2610.3999999999996</v>
          </cell>
          <cell r="L68">
            <v>1397.8000000000002</v>
          </cell>
          <cell r="AA68">
            <v>1889.4999999999998</v>
          </cell>
          <cell r="AF68">
            <v>184.1</v>
          </cell>
          <cell r="CD68">
            <v>9913.1999999999989</v>
          </cell>
        </row>
        <row r="69">
          <cell r="A69">
            <v>1992</v>
          </cell>
          <cell r="B69" t="str">
            <v>Louisiana</v>
          </cell>
          <cell r="G69">
            <v>2381.9</v>
          </cell>
          <cell r="L69">
            <v>1168.5999999999999</v>
          </cell>
          <cell r="AA69">
            <v>2909.9</v>
          </cell>
          <cell r="AF69">
            <v>289.8</v>
          </cell>
          <cell r="CD69">
            <v>11414.1</v>
          </cell>
        </row>
        <row r="70">
          <cell r="A70">
            <v>1992</v>
          </cell>
          <cell r="B70" t="str">
            <v>Maine</v>
          </cell>
          <cell r="G70">
            <v>613.90000000000009</v>
          </cell>
          <cell r="L70">
            <v>183</v>
          </cell>
          <cell r="AA70">
            <v>847</v>
          </cell>
          <cell r="AF70">
            <v>77</v>
          </cell>
          <cell r="CD70">
            <v>3654.8999999999996</v>
          </cell>
        </row>
        <row r="71">
          <cell r="A71">
            <v>1992</v>
          </cell>
          <cell r="B71" t="str">
            <v>Maryland</v>
          </cell>
          <cell r="G71">
            <v>2139.7999999999997</v>
          </cell>
          <cell r="L71">
            <v>1818.8999999999999</v>
          </cell>
          <cell r="AA71">
            <v>1857.6000000000001</v>
          </cell>
          <cell r="AF71">
            <v>558.29999999999995</v>
          </cell>
          <cell r="CD71">
            <v>11844.599999999999</v>
          </cell>
        </row>
        <row r="72">
          <cell r="A72">
            <v>1992</v>
          </cell>
          <cell r="B72" t="str">
            <v>Massachusetts</v>
          </cell>
          <cell r="G72">
            <v>1434</v>
          </cell>
          <cell r="L72">
            <v>539.1</v>
          </cell>
          <cell r="AA72">
            <v>2818</v>
          </cell>
          <cell r="AF72">
            <v>276.8</v>
          </cell>
          <cell r="CD72">
            <v>14726.300000000001</v>
          </cell>
        </row>
        <row r="73">
          <cell r="A73">
            <v>1992</v>
          </cell>
          <cell r="B73" t="str">
            <v>Michigan</v>
          </cell>
          <cell r="G73">
            <v>3782.8</v>
          </cell>
          <cell r="L73">
            <v>1549.7</v>
          </cell>
          <cell r="AA73">
            <v>4021.5</v>
          </cell>
          <cell r="AF73">
            <v>869.9</v>
          </cell>
          <cell r="CD73">
            <v>19707.7</v>
          </cell>
        </row>
        <row r="74">
          <cell r="A74">
            <v>1992</v>
          </cell>
          <cell r="B74" t="str">
            <v>Minnesota</v>
          </cell>
          <cell r="G74">
            <v>2522.3999999999996</v>
          </cell>
          <cell r="L74">
            <v>1472.7</v>
          </cell>
          <cell r="AA74">
            <v>1914.8</v>
          </cell>
          <cell r="AF74">
            <v>182.5</v>
          </cell>
          <cell r="CD74">
            <v>11465.5</v>
          </cell>
        </row>
        <row r="75">
          <cell r="A75">
            <v>1992</v>
          </cell>
          <cell r="B75" t="str">
            <v>Mississippi</v>
          </cell>
          <cell r="G75">
            <v>1235.0999999999999</v>
          </cell>
          <cell r="L75">
            <v>717.5</v>
          </cell>
          <cell r="AA75">
            <v>1054.5</v>
          </cell>
          <cell r="AF75">
            <v>83</v>
          </cell>
          <cell r="CD75">
            <v>5117.2</v>
          </cell>
        </row>
        <row r="76">
          <cell r="A76">
            <v>1992</v>
          </cell>
          <cell r="B76" t="str">
            <v>Missouri</v>
          </cell>
          <cell r="G76">
            <v>2327.6000000000004</v>
          </cell>
          <cell r="L76">
            <v>619.4</v>
          </cell>
          <cell r="AA76">
            <v>1890.9</v>
          </cell>
          <cell r="AF76">
            <v>188.20000000000002</v>
          </cell>
          <cell r="CD76">
            <v>8979.7000000000007</v>
          </cell>
        </row>
        <row r="77">
          <cell r="A77">
            <v>1992</v>
          </cell>
          <cell r="B77" t="str">
            <v>Montana</v>
          </cell>
          <cell r="G77">
            <v>438.29999999999995</v>
          </cell>
          <cell r="L77">
            <v>190.8</v>
          </cell>
          <cell r="AA77">
            <v>247.2</v>
          </cell>
          <cell r="AF77">
            <v>36.200000000000003</v>
          </cell>
          <cell r="CD77">
            <v>2087.7000000000003</v>
          </cell>
        </row>
        <row r="78">
          <cell r="A78">
            <v>1992</v>
          </cell>
          <cell r="B78" t="str">
            <v>Nebraska</v>
          </cell>
          <cell r="G78">
            <v>593.79999999999995</v>
          </cell>
          <cell r="L78">
            <v>824.8</v>
          </cell>
          <cell r="AA78">
            <v>444.9</v>
          </cell>
          <cell r="AF78">
            <v>59.900000000000006</v>
          </cell>
          <cell r="CD78">
            <v>3464.8</v>
          </cell>
        </row>
        <row r="79">
          <cell r="A79">
            <v>1992</v>
          </cell>
          <cell r="B79" t="str">
            <v>Nevada</v>
          </cell>
          <cell r="G79">
            <v>0</v>
          </cell>
          <cell r="L79">
            <v>0</v>
          </cell>
          <cell r="AA79">
            <v>0</v>
          </cell>
          <cell r="AF79">
            <v>0</v>
          </cell>
          <cell r="CD79">
            <v>0</v>
          </cell>
        </row>
        <row r="80">
          <cell r="A80">
            <v>1992</v>
          </cell>
          <cell r="B80" t="str">
            <v>New Hampshire</v>
          </cell>
          <cell r="G80">
            <v>153</v>
          </cell>
          <cell r="L80">
            <v>107.3</v>
          </cell>
          <cell r="AA80">
            <v>693.5</v>
          </cell>
          <cell r="AF80">
            <v>37.599999999999994</v>
          </cell>
          <cell r="CD80">
            <v>2006.4000000000003</v>
          </cell>
        </row>
        <row r="81">
          <cell r="A81">
            <v>1992</v>
          </cell>
          <cell r="B81" t="str">
            <v>New Jersey</v>
          </cell>
          <cell r="G81">
            <v>4938.6000000000004</v>
          </cell>
          <cell r="L81">
            <v>1035.2</v>
          </cell>
          <cell r="AA81">
            <v>4319.8999999999996</v>
          </cell>
          <cell r="AF81">
            <v>618</v>
          </cell>
          <cell r="CD81">
            <v>22145</v>
          </cell>
        </row>
        <row r="82">
          <cell r="A82">
            <v>1992</v>
          </cell>
          <cell r="B82" t="str">
            <v>New Mexico</v>
          </cell>
          <cell r="G82">
            <v>0</v>
          </cell>
          <cell r="L82">
            <v>0</v>
          </cell>
          <cell r="AA82">
            <v>0</v>
          </cell>
          <cell r="AF82">
            <v>0</v>
          </cell>
          <cell r="CD82">
            <v>0</v>
          </cell>
        </row>
        <row r="83">
          <cell r="A83">
            <v>1992</v>
          </cell>
          <cell r="B83" t="str">
            <v>New York</v>
          </cell>
          <cell r="G83">
            <v>11473.300000000001</v>
          </cell>
          <cell r="L83">
            <v>4097.5999999999995</v>
          </cell>
          <cell r="AA83">
            <v>13460.4</v>
          </cell>
          <cell r="AF83">
            <v>2075.2000000000003</v>
          </cell>
          <cell r="CD83">
            <v>52328.3</v>
          </cell>
        </row>
        <row r="84">
          <cell r="A84">
            <v>1992</v>
          </cell>
          <cell r="B84" t="str">
            <v>North Carolina</v>
          </cell>
          <cell r="G84">
            <v>3716</v>
          </cell>
          <cell r="L84">
            <v>2062.6000000000004</v>
          </cell>
          <cell r="AA84">
            <v>2252.5</v>
          </cell>
          <cell r="AF84">
            <v>568.29999999999995</v>
          </cell>
          <cell r="CD84">
            <v>13798.599999999999</v>
          </cell>
        </row>
        <row r="85">
          <cell r="A85">
            <v>1992</v>
          </cell>
          <cell r="B85" t="str">
            <v>North Dakota</v>
          </cell>
          <cell r="G85">
            <v>298</v>
          </cell>
          <cell r="L85">
            <v>191.5</v>
          </cell>
          <cell r="AA85">
            <v>190.7</v>
          </cell>
          <cell r="AF85">
            <v>19.2</v>
          </cell>
          <cell r="CD85">
            <v>1566.6</v>
          </cell>
        </row>
        <row r="86">
          <cell r="A86">
            <v>1992</v>
          </cell>
          <cell r="B86" t="str">
            <v>Ohio</v>
          </cell>
          <cell r="G86">
            <v>4164.5</v>
          </cell>
          <cell r="L86">
            <v>1939.3</v>
          </cell>
          <cell r="AA86">
            <v>3941.1000000000004</v>
          </cell>
          <cell r="AF86">
            <v>780.19999999999993</v>
          </cell>
          <cell r="CD86">
            <v>24101.4</v>
          </cell>
        </row>
        <row r="87">
          <cell r="A87">
            <v>1992</v>
          </cell>
          <cell r="B87" t="str">
            <v>Oklahoma</v>
          </cell>
          <cell r="G87">
            <v>1821.9</v>
          </cell>
          <cell r="L87">
            <v>1084.1999999999998</v>
          </cell>
          <cell r="AA87">
            <v>1007.7</v>
          </cell>
          <cell r="AF87">
            <v>191.9</v>
          </cell>
          <cell r="CD87">
            <v>7005.4000000000005</v>
          </cell>
        </row>
        <row r="88">
          <cell r="A88">
            <v>1992</v>
          </cell>
          <cell r="B88" t="str">
            <v>Oregon</v>
          </cell>
          <cell r="G88">
            <v>1041.3</v>
          </cell>
          <cell r="L88">
            <v>1331.5</v>
          </cell>
          <cell r="AA88">
            <v>801.2</v>
          </cell>
          <cell r="AF88">
            <v>171.4</v>
          </cell>
          <cell r="CD88">
            <v>8848.2999999999993</v>
          </cell>
        </row>
        <row r="89">
          <cell r="A89">
            <v>1992</v>
          </cell>
          <cell r="B89" t="str">
            <v>Pennsylvania</v>
          </cell>
          <cell r="G89">
            <v>5700</v>
          </cell>
          <cell r="L89">
            <v>1694</v>
          </cell>
          <cell r="AA89">
            <v>5863</v>
          </cell>
          <cell r="AF89">
            <v>536</v>
          </cell>
          <cell r="CD89">
            <v>27053</v>
          </cell>
        </row>
        <row r="90">
          <cell r="A90">
            <v>1992</v>
          </cell>
          <cell r="B90" t="str">
            <v>Puerto Rico</v>
          </cell>
          <cell r="G90">
            <v>1278</v>
          </cell>
          <cell r="L90">
            <v>633.6</v>
          </cell>
          <cell r="AA90">
            <v>79</v>
          </cell>
          <cell r="AF90">
            <v>173.29999999999998</v>
          </cell>
          <cell r="CD90">
            <v>12793.9</v>
          </cell>
        </row>
        <row r="91">
          <cell r="A91">
            <v>1992</v>
          </cell>
          <cell r="B91" t="str">
            <v>Rhode Island</v>
          </cell>
          <cell r="G91">
            <v>451.4</v>
          </cell>
          <cell r="L91">
            <v>309.09999999999997</v>
          </cell>
          <cell r="AA91">
            <v>819.8</v>
          </cell>
          <cell r="AF91">
            <v>95.399999999999991</v>
          </cell>
          <cell r="CD91">
            <v>3430.4999999999995</v>
          </cell>
        </row>
        <row r="92">
          <cell r="A92">
            <v>1992</v>
          </cell>
          <cell r="B92" t="str">
            <v>South Carolina</v>
          </cell>
          <cell r="G92">
            <v>1662.2999999999997</v>
          </cell>
          <cell r="L92">
            <v>1667.4</v>
          </cell>
          <cell r="AA92">
            <v>1538.8999999999999</v>
          </cell>
          <cell r="AF92">
            <v>325.7</v>
          </cell>
          <cell r="CD92">
            <v>8514.1999999999989</v>
          </cell>
        </row>
        <row r="93">
          <cell r="A93">
            <v>1992</v>
          </cell>
          <cell r="B93" t="str">
            <v>South Dakota</v>
          </cell>
          <cell r="G93">
            <v>210.70000000000002</v>
          </cell>
          <cell r="L93">
            <v>227.5</v>
          </cell>
          <cell r="AA93">
            <v>228.6</v>
          </cell>
          <cell r="AF93">
            <v>37.4</v>
          </cell>
          <cell r="CD93">
            <v>1409.1999999999998</v>
          </cell>
        </row>
        <row r="94">
          <cell r="A94">
            <v>1992</v>
          </cell>
          <cell r="B94" t="str">
            <v>Tennessee</v>
          </cell>
          <cell r="G94">
            <v>1654</v>
          </cell>
          <cell r="L94">
            <v>1198</v>
          </cell>
          <cell r="AA94">
            <v>2403</v>
          </cell>
          <cell r="AF94">
            <v>337</v>
          </cell>
          <cell r="CD94">
            <v>8873</v>
          </cell>
        </row>
        <row r="95">
          <cell r="A95">
            <v>1992</v>
          </cell>
          <cell r="B95" t="str">
            <v>Texas</v>
          </cell>
          <cell r="G95">
            <v>7831.9000000000005</v>
          </cell>
          <cell r="L95">
            <v>4092.2000000000003</v>
          </cell>
          <cell r="AA95">
            <v>6110.7999999999993</v>
          </cell>
          <cell r="AF95">
            <v>1067.5</v>
          </cell>
          <cell r="CD95">
            <v>28974.099999999995</v>
          </cell>
        </row>
        <row r="96">
          <cell r="A96">
            <v>1992</v>
          </cell>
          <cell r="B96" t="str">
            <v>Utah</v>
          </cell>
          <cell r="G96">
            <v>1311.5</v>
          </cell>
          <cell r="L96">
            <v>471.50000000000006</v>
          </cell>
          <cell r="AA96">
            <v>403.6</v>
          </cell>
          <cell r="AF96">
            <v>105.30000000000001</v>
          </cell>
          <cell r="CD96">
            <v>3749.9000000000005</v>
          </cell>
        </row>
        <row r="97">
          <cell r="A97">
            <v>1992</v>
          </cell>
          <cell r="B97" t="str">
            <v>Vermont</v>
          </cell>
          <cell r="G97">
            <v>256.2</v>
          </cell>
          <cell r="L97">
            <v>58.1</v>
          </cell>
          <cell r="AA97">
            <v>244.1</v>
          </cell>
          <cell r="AF97">
            <v>31.8</v>
          </cell>
          <cell r="CD97">
            <v>1427.6</v>
          </cell>
        </row>
        <row r="98">
          <cell r="A98">
            <v>1992</v>
          </cell>
          <cell r="B98" t="str">
            <v>Virginia</v>
          </cell>
          <cell r="G98">
            <v>2446.6</v>
          </cell>
          <cell r="L98">
            <v>1945.1000000000001</v>
          </cell>
          <cell r="AA98">
            <v>1515.8</v>
          </cell>
          <cell r="AF98">
            <v>546.5</v>
          </cell>
          <cell r="CD98">
            <v>13529.6</v>
          </cell>
        </row>
        <row r="99">
          <cell r="A99">
            <v>1992</v>
          </cell>
          <cell r="B99" t="str">
            <v>Washington</v>
          </cell>
          <cell r="G99">
            <v>3892.1</v>
          </cell>
          <cell r="L99">
            <v>2426.1</v>
          </cell>
          <cell r="AA99">
            <v>1855.4</v>
          </cell>
          <cell r="AF99">
            <v>558</v>
          </cell>
          <cell r="CD99">
            <v>14753</v>
          </cell>
        </row>
        <row r="100">
          <cell r="A100">
            <v>1992</v>
          </cell>
          <cell r="B100" t="str">
            <v>West Virginia</v>
          </cell>
          <cell r="G100">
            <v>1322.8999999999999</v>
          </cell>
          <cell r="L100">
            <v>617.1</v>
          </cell>
          <cell r="AA100">
            <v>872.3</v>
          </cell>
          <cell r="AF100">
            <v>47</v>
          </cell>
          <cell r="CD100">
            <v>4606.8</v>
          </cell>
        </row>
        <row r="101">
          <cell r="A101">
            <v>1992</v>
          </cell>
          <cell r="B101" t="str">
            <v>Wisconsin</v>
          </cell>
          <cell r="G101">
            <v>2713.2</v>
          </cell>
          <cell r="L101">
            <v>2354.6</v>
          </cell>
          <cell r="AA101">
            <v>1925.8999999999999</v>
          </cell>
          <cell r="AF101">
            <v>257.09999999999997</v>
          </cell>
          <cell r="CD101">
            <v>12751.4</v>
          </cell>
        </row>
        <row r="102">
          <cell r="A102">
            <v>1992</v>
          </cell>
          <cell r="B102" t="str">
            <v>Wyoming</v>
          </cell>
          <cell r="G102">
            <v>310.3</v>
          </cell>
          <cell r="L102">
            <v>227.9</v>
          </cell>
          <cell r="AA102">
            <v>113.8</v>
          </cell>
          <cell r="AF102">
            <v>25.6</v>
          </cell>
          <cell r="CD102">
            <v>1850.3999999999999</v>
          </cell>
        </row>
        <row r="103">
          <cell r="A103">
            <v>1993</v>
          </cell>
          <cell r="B103" t="str">
            <v>Alabama</v>
          </cell>
          <cell r="G103">
            <v>2345.3000000000002</v>
          </cell>
          <cell r="L103">
            <v>2682.2999999999997</v>
          </cell>
          <cell r="AA103">
            <v>1689</v>
          </cell>
          <cell r="AF103">
            <v>201</v>
          </cell>
          <cell r="CD103">
            <v>9856.9</v>
          </cell>
        </row>
        <row r="104">
          <cell r="A104">
            <v>1993</v>
          </cell>
          <cell r="B104" t="str">
            <v>Alaska</v>
          </cell>
          <cell r="G104">
            <v>883.7</v>
          </cell>
          <cell r="L104">
            <v>375.20000000000005</v>
          </cell>
          <cell r="AA104">
            <v>211.6</v>
          </cell>
          <cell r="AF104">
            <v>137.9</v>
          </cell>
          <cell r="CD104">
            <v>4326.5</v>
          </cell>
        </row>
        <row r="105">
          <cell r="A105">
            <v>1993</v>
          </cell>
          <cell r="B105" t="str">
            <v>Arizona</v>
          </cell>
          <cell r="G105">
            <v>1718.6</v>
          </cell>
          <cell r="L105">
            <v>978.1</v>
          </cell>
          <cell r="AA105">
            <v>1210.4000000000001</v>
          </cell>
          <cell r="AF105">
            <v>304.29999999999995</v>
          </cell>
          <cell r="CD105">
            <v>8415.4000000000015</v>
          </cell>
        </row>
        <row r="106">
          <cell r="A106">
            <v>1993</v>
          </cell>
          <cell r="B106" t="str">
            <v>Arkansas</v>
          </cell>
          <cell r="G106">
            <v>1348.6</v>
          </cell>
          <cell r="L106">
            <v>1050.3</v>
          </cell>
          <cell r="AA106">
            <v>1029.9000000000001</v>
          </cell>
          <cell r="AF106">
            <v>109.89999999999999</v>
          </cell>
          <cell r="CD106">
            <v>6274.8</v>
          </cell>
        </row>
        <row r="107">
          <cell r="A107">
            <v>1993</v>
          </cell>
          <cell r="B107" t="str">
            <v>California</v>
          </cell>
          <cell r="G107">
            <v>20457.199999999997</v>
          </cell>
          <cell r="L107">
            <v>6405.8</v>
          </cell>
          <cell r="AA107">
            <v>14297.3</v>
          </cell>
          <cell r="AF107">
            <v>2917.4000000000005</v>
          </cell>
          <cell r="CD107">
            <v>86060.799999999988</v>
          </cell>
        </row>
        <row r="108">
          <cell r="A108">
            <v>1993</v>
          </cell>
          <cell r="B108" t="str">
            <v>Colorado</v>
          </cell>
          <cell r="G108">
            <v>1544.7</v>
          </cell>
          <cell r="L108">
            <v>1132.5999999999999</v>
          </cell>
          <cell r="AA108">
            <v>1364.4</v>
          </cell>
          <cell r="AF108">
            <v>222.9</v>
          </cell>
          <cell r="CD108">
            <v>6733.9</v>
          </cell>
        </row>
        <row r="109">
          <cell r="A109">
            <v>1993</v>
          </cell>
          <cell r="B109" t="str">
            <v>Connecticut</v>
          </cell>
          <cell r="G109">
            <v>1749.3</v>
          </cell>
          <cell r="L109">
            <v>1211.5</v>
          </cell>
          <cell r="AA109">
            <v>1472.3</v>
          </cell>
          <cell r="AF109">
            <v>357.6</v>
          </cell>
          <cell r="CD109">
            <v>11561.399999999998</v>
          </cell>
        </row>
        <row r="110">
          <cell r="A110">
            <v>1993</v>
          </cell>
          <cell r="B110" t="str">
            <v>Delaware</v>
          </cell>
          <cell r="G110">
            <v>699.8</v>
          </cell>
          <cell r="L110">
            <v>193.79999999999998</v>
          </cell>
          <cell r="AA110">
            <v>243.8</v>
          </cell>
          <cell r="AF110">
            <v>93.8</v>
          </cell>
          <cell r="CD110">
            <v>2827.6</v>
          </cell>
        </row>
        <row r="111">
          <cell r="A111">
            <v>1993</v>
          </cell>
          <cell r="B111" t="str">
            <v>Florida</v>
          </cell>
          <cell r="G111">
            <v>6303.8</v>
          </cell>
          <cell r="L111">
            <v>2625.6</v>
          </cell>
          <cell r="AA111">
            <v>4852.5</v>
          </cell>
          <cell r="AF111">
            <v>949.99999999999989</v>
          </cell>
          <cell r="CD111">
            <v>34280.699999999997</v>
          </cell>
        </row>
        <row r="112">
          <cell r="A112">
            <v>1993</v>
          </cell>
          <cell r="B112" t="str">
            <v>Georgia</v>
          </cell>
          <cell r="G112">
            <v>3453.7</v>
          </cell>
          <cell r="L112">
            <v>2194</v>
          </cell>
          <cell r="AA112">
            <v>3088.3</v>
          </cell>
          <cell r="AF112">
            <v>534.9</v>
          </cell>
          <cell r="CD112">
            <v>14714.6</v>
          </cell>
        </row>
        <row r="113">
          <cell r="A113">
            <v>1993</v>
          </cell>
          <cell r="B113" t="str">
            <v>Hawaii</v>
          </cell>
          <cell r="G113">
            <v>846.3</v>
          </cell>
          <cell r="L113">
            <v>388.9</v>
          </cell>
          <cell r="AA113">
            <v>478.09999999999997</v>
          </cell>
          <cell r="AF113">
            <v>93.699999999999989</v>
          </cell>
          <cell r="CD113">
            <v>6195.9000000000005</v>
          </cell>
        </row>
        <row r="114">
          <cell r="A114">
            <v>1993</v>
          </cell>
          <cell r="B114" t="str">
            <v>Idaho</v>
          </cell>
          <cell r="G114">
            <v>636.4</v>
          </cell>
          <cell r="L114">
            <v>225.9</v>
          </cell>
          <cell r="AA114">
            <v>310.5</v>
          </cell>
          <cell r="AF114">
            <v>69.899999999999991</v>
          </cell>
          <cell r="CD114">
            <v>2348.7000000000003</v>
          </cell>
        </row>
        <row r="115">
          <cell r="A115">
            <v>1993</v>
          </cell>
          <cell r="B115" t="str">
            <v>Illinois</v>
          </cell>
          <cell r="G115">
            <v>4184.5000000000009</v>
          </cell>
          <cell r="L115">
            <v>2185.5000000000005</v>
          </cell>
          <cell r="AA115">
            <v>4835.5</v>
          </cell>
          <cell r="AF115">
            <v>673.5</v>
          </cell>
          <cell r="CD115">
            <v>22176.3</v>
          </cell>
        </row>
        <row r="116">
          <cell r="A116">
            <v>1993</v>
          </cell>
          <cell r="B116" t="str">
            <v>Indiana</v>
          </cell>
          <cell r="G116">
            <v>2914.2000000000003</v>
          </cell>
          <cell r="L116">
            <v>1016.4000000000001</v>
          </cell>
          <cell r="AA116">
            <v>2725.2999999999997</v>
          </cell>
          <cell r="AF116">
            <v>345.5</v>
          </cell>
          <cell r="CD116">
            <v>11417.3</v>
          </cell>
        </row>
        <row r="117">
          <cell r="A117">
            <v>1993</v>
          </cell>
          <cell r="B117" t="str">
            <v>Iowa</v>
          </cell>
          <cell r="G117">
            <v>1522.8999999999999</v>
          </cell>
          <cell r="L117">
            <v>2115</v>
          </cell>
          <cell r="AA117">
            <v>1058.5</v>
          </cell>
          <cell r="AF117">
            <v>153.89999999999998</v>
          </cell>
          <cell r="CD117">
            <v>8083.8</v>
          </cell>
        </row>
        <row r="118">
          <cell r="A118">
            <v>1993</v>
          </cell>
          <cell r="B118" t="str">
            <v>Kansas</v>
          </cell>
          <cell r="G118">
            <v>1349.5</v>
          </cell>
          <cell r="L118">
            <v>1170.8</v>
          </cell>
          <cell r="AA118">
            <v>611.1</v>
          </cell>
          <cell r="AF118">
            <v>167.70000000000002</v>
          </cell>
          <cell r="CD118">
            <v>5933.3000000000011</v>
          </cell>
        </row>
        <row r="119">
          <cell r="A119">
            <v>1993</v>
          </cell>
          <cell r="B119" t="str">
            <v>Kentucky</v>
          </cell>
          <cell r="G119">
            <v>2688.7000000000003</v>
          </cell>
          <cell r="L119">
            <v>1378.2</v>
          </cell>
          <cell r="AA119">
            <v>2019.1</v>
          </cell>
          <cell r="AF119">
            <v>184.7</v>
          </cell>
          <cell r="CD119">
            <v>10152.799999999999</v>
          </cell>
        </row>
        <row r="120">
          <cell r="A120">
            <v>1993</v>
          </cell>
          <cell r="B120" t="str">
            <v>Louisiana</v>
          </cell>
          <cell r="G120">
            <v>2483.5</v>
          </cell>
          <cell r="L120">
            <v>1434.3999999999999</v>
          </cell>
          <cell r="AA120">
            <v>4010</v>
          </cell>
          <cell r="AF120">
            <v>309</v>
          </cell>
          <cell r="CD120">
            <v>12515.5</v>
          </cell>
        </row>
        <row r="121">
          <cell r="A121">
            <v>1993</v>
          </cell>
          <cell r="B121" t="str">
            <v>Maine</v>
          </cell>
          <cell r="G121">
            <v>607.79999999999995</v>
          </cell>
          <cell r="L121">
            <v>179.7</v>
          </cell>
          <cell r="AA121">
            <v>790.4</v>
          </cell>
          <cell r="AF121">
            <v>60.3</v>
          </cell>
          <cell r="CD121">
            <v>3543.8999999999996</v>
          </cell>
        </row>
        <row r="122">
          <cell r="A122">
            <v>1993</v>
          </cell>
          <cell r="B122" t="str">
            <v>Maryland</v>
          </cell>
          <cell r="G122">
            <v>2338.1</v>
          </cell>
          <cell r="L122">
            <v>1914.8999999999999</v>
          </cell>
          <cell r="AA122">
            <v>1818.2</v>
          </cell>
          <cell r="AF122">
            <v>582.69999999999993</v>
          </cell>
          <cell r="CD122">
            <v>12229.799999999997</v>
          </cell>
        </row>
        <row r="123">
          <cell r="A123">
            <v>1993</v>
          </cell>
          <cell r="B123" t="str">
            <v>Massachusetts</v>
          </cell>
          <cell r="G123">
            <v>2032.5</v>
          </cell>
          <cell r="L123">
            <v>718.5</v>
          </cell>
          <cell r="AA123">
            <v>3436.4</v>
          </cell>
          <cell r="AF123">
            <v>281.3</v>
          </cell>
          <cell r="CD123">
            <v>16748.5</v>
          </cell>
        </row>
        <row r="124">
          <cell r="A124">
            <v>1993</v>
          </cell>
          <cell r="B124" t="str">
            <v>Michigan</v>
          </cell>
          <cell r="G124">
            <v>4113</v>
          </cell>
          <cell r="L124">
            <v>1557</v>
          </cell>
          <cell r="AA124">
            <v>4187</v>
          </cell>
          <cell r="AF124">
            <v>1001</v>
          </cell>
          <cell r="CD124">
            <v>20824</v>
          </cell>
        </row>
        <row r="125">
          <cell r="A125">
            <v>1993</v>
          </cell>
          <cell r="B125" t="str">
            <v>Minnesota</v>
          </cell>
          <cell r="G125">
            <v>2472.3000000000002</v>
          </cell>
          <cell r="L125">
            <v>1491.2</v>
          </cell>
          <cell r="AA125">
            <v>2108.8000000000002</v>
          </cell>
          <cell r="AF125">
            <v>193.6</v>
          </cell>
          <cell r="CD125">
            <v>11899.200000000003</v>
          </cell>
        </row>
        <row r="126">
          <cell r="A126">
            <v>1993</v>
          </cell>
          <cell r="B126" t="str">
            <v>Mississippi</v>
          </cell>
          <cell r="G126">
            <v>1291.3</v>
          </cell>
          <cell r="L126">
            <v>672.69999999999993</v>
          </cell>
          <cell r="AA126">
            <v>1214.5999999999999</v>
          </cell>
          <cell r="AF126">
            <v>87.3</v>
          </cell>
          <cell r="CD126">
            <v>5414</v>
          </cell>
        </row>
        <row r="127">
          <cell r="A127">
            <v>1993</v>
          </cell>
          <cell r="B127" t="str">
            <v>Missouri</v>
          </cell>
          <cell r="G127">
            <v>2468</v>
          </cell>
          <cell r="L127">
            <v>651</v>
          </cell>
          <cell r="AA127">
            <v>2006</v>
          </cell>
          <cell r="AF127">
            <v>194</v>
          </cell>
          <cell r="CD127">
            <v>9568</v>
          </cell>
        </row>
        <row r="128">
          <cell r="A128">
            <v>1993</v>
          </cell>
          <cell r="B128" t="str">
            <v>Montana</v>
          </cell>
          <cell r="G128">
            <v>465.5</v>
          </cell>
          <cell r="L128">
            <v>201.10000000000002</v>
          </cell>
          <cell r="AA128">
            <v>312.89999999999998</v>
          </cell>
          <cell r="AF128">
            <v>39.599999999999994</v>
          </cell>
          <cell r="CD128">
            <v>2247.6999999999998</v>
          </cell>
        </row>
        <row r="129">
          <cell r="A129">
            <v>1993</v>
          </cell>
          <cell r="B129" t="str">
            <v>Nebraska</v>
          </cell>
          <cell r="G129">
            <v>614.20000000000005</v>
          </cell>
          <cell r="L129">
            <v>877.19999999999993</v>
          </cell>
          <cell r="AA129">
            <v>529.79999999999995</v>
          </cell>
          <cell r="AF129">
            <v>70.100000000000009</v>
          </cell>
          <cell r="CD129">
            <v>3676.1</v>
          </cell>
        </row>
        <row r="130">
          <cell r="A130">
            <v>1993</v>
          </cell>
          <cell r="B130" t="str">
            <v>Nevada</v>
          </cell>
          <cell r="G130">
            <v>464.4</v>
          </cell>
          <cell r="L130">
            <v>260.10000000000002</v>
          </cell>
          <cell r="AA130">
            <v>381.79999999999995</v>
          </cell>
          <cell r="AF130">
            <v>212.39999999999998</v>
          </cell>
          <cell r="CD130">
            <v>2556.8999999999996</v>
          </cell>
        </row>
        <row r="131">
          <cell r="A131">
            <v>1993</v>
          </cell>
          <cell r="B131" t="str">
            <v>New Hampshire</v>
          </cell>
          <cell r="G131">
            <v>151.30000000000001</v>
          </cell>
          <cell r="L131">
            <v>114</v>
          </cell>
          <cell r="AA131">
            <v>735.59999999999991</v>
          </cell>
          <cell r="AF131">
            <v>41.1</v>
          </cell>
          <cell r="CD131">
            <v>2178.6</v>
          </cell>
        </row>
        <row r="132">
          <cell r="A132">
            <v>1993</v>
          </cell>
          <cell r="B132" t="str">
            <v>New Jersey</v>
          </cell>
          <cell r="G132">
            <v>5043.1000000000004</v>
          </cell>
          <cell r="L132">
            <v>1080.3999999999999</v>
          </cell>
          <cell r="AA132">
            <v>5053</v>
          </cell>
          <cell r="AF132">
            <v>615</v>
          </cell>
          <cell r="CD132">
            <v>22066.899999999998</v>
          </cell>
        </row>
        <row r="133">
          <cell r="A133">
            <v>1993</v>
          </cell>
          <cell r="B133" t="str">
            <v>New Mexico</v>
          </cell>
          <cell r="G133">
            <v>1118.2</v>
          </cell>
          <cell r="L133">
            <v>994.59999999999991</v>
          </cell>
          <cell r="AA133">
            <v>441.29999999999995</v>
          </cell>
          <cell r="AF133">
            <v>118.39999999999999</v>
          </cell>
          <cell r="CD133">
            <v>4592</v>
          </cell>
        </row>
        <row r="134">
          <cell r="A134">
            <v>1993</v>
          </cell>
          <cell r="B134" t="str">
            <v>New York</v>
          </cell>
          <cell r="G134">
            <v>11261.3</v>
          </cell>
          <cell r="L134">
            <v>4179.5</v>
          </cell>
          <cell r="AA134">
            <v>14752.9</v>
          </cell>
          <cell r="AF134">
            <v>2005.7</v>
          </cell>
          <cell r="CD134">
            <v>54797.799999999996</v>
          </cell>
        </row>
        <row r="135">
          <cell r="A135">
            <v>1993</v>
          </cell>
          <cell r="B135" t="str">
            <v>North Carolina</v>
          </cell>
          <cell r="G135">
            <v>3890.2999999999997</v>
          </cell>
          <cell r="L135">
            <v>2917</v>
          </cell>
          <cell r="AA135">
            <v>2421.4999999999995</v>
          </cell>
          <cell r="AF135">
            <v>507.1</v>
          </cell>
          <cell r="CD135">
            <v>15525.399999999998</v>
          </cell>
        </row>
        <row r="136">
          <cell r="A136">
            <v>1993</v>
          </cell>
          <cell r="B136" t="str">
            <v>North Dakota</v>
          </cell>
          <cell r="G136">
            <v>306.7</v>
          </cell>
          <cell r="L136">
            <v>199.2</v>
          </cell>
          <cell r="AA136">
            <v>248.60000000000002</v>
          </cell>
          <cell r="AF136">
            <v>19.399999999999999</v>
          </cell>
          <cell r="CD136">
            <v>1673.3999999999999</v>
          </cell>
        </row>
        <row r="137">
          <cell r="A137">
            <v>1993</v>
          </cell>
          <cell r="B137" t="str">
            <v>Ohio</v>
          </cell>
          <cell r="G137">
            <v>4499</v>
          </cell>
          <cell r="L137">
            <v>1907</v>
          </cell>
          <cell r="AA137">
            <v>5243.0999999999995</v>
          </cell>
          <cell r="AF137">
            <v>860.80000000000007</v>
          </cell>
          <cell r="CD137">
            <v>25853.9</v>
          </cell>
        </row>
        <row r="138">
          <cell r="A138">
            <v>1993</v>
          </cell>
          <cell r="B138" t="str">
            <v>Oklahoma</v>
          </cell>
          <cell r="G138">
            <v>1983.7</v>
          </cell>
          <cell r="L138">
            <v>1103.8</v>
          </cell>
          <cell r="AA138">
            <v>1115.8</v>
          </cell>
          <cell r="AF138">
            <v>191.1</v>
          </cell>
          <cell r="CD138">
            <v>7267.7</v>
          </cell>
        </row>
        <row r="139">
          <cell r="A139">
            <v>1993</v>
          </cell>
          <cell r="B139" t="str">
            <v>Oregon</v>
          </cell>
          <cell r="G139">
            <v>1341.6</v>
          </cell>
          <cell r="L139">
            <v>1351</v>
          </cell>
          <cell r="AA139">
            <v>946.8</v>
          </cell>
          <cell r="AF139">
            <v>175</v>
          </cell>
          <cell r="CD139">
            <v>9041.0999999999985</v>
          </cell>
        </row>
        <row r="140">
          <cell r="A140">
            <v>1993</v>
          </cell>
          <cell r="B140" t="str">
            <v>Pennsylvania</v>
          </cell>
          <cell r="G140">
            <v>5848</v>
          </cell>
          <cell r="L140">
            <v>1634</v>
          </cell>
          <cell r="AA140">
            <v>5442</v>
          </cell>
          <cell r="AF140">
            <v>567</v>
          </cell>
          <cell r="CD140">
            <v>27114</v>
          </cell>
        </row>
        <row r="141">
          <cell r="A141">
            <v>1993</v>
          </cell>
          <cell r="B141" t="str">
            <v>Puerto Rico</v>
          </cell>
          <cell r="G141">
            <v>1429.7</v>
          </cell>
          <cell r="L141">
            <v>620.70000000000005</v>
          </cell>
          <cell r="AA141">
            <v>624</v>
          </cell>
          <cell r="AF141">
            <v>196.29999999999998</v>
          </cell>
          <cell r="CD141">
            <v>13614.3</v>
          </cell>
        </row>
        <row r="142">
          <cell r="A142">
            <v>1993</v>
          </cell>
          <cell r="B142" t="str">
            <v>Rhode Island</v>
          </cell>
          <cell r="G142">
            <v>492.40000000000003</v>
          </cell>
          <cell r="L142">
            <v>320.90000000000003</v>
          </cell>
          <cell r="AA142">
            <v>843.69999999999993</v>
          </cell>
          <cell r="AF142">
            <v>103.4</v>
          </cell>
          <cell r="CD142">
            <v>3383.2000000000003</v>
          </cell>
        </row>
        <row r="143">
          <cell r="A143">
            <v>1993</v>
          </cell>
          <cell r="B143" t="str">
            <v>South Carolina</v>
          </cell>
          <cell r="G143">
            <v>1709.1</v>
          </cell>
          <cell r="L143">
            <v>1769.6999999999998</v>
          </cell>
          <cell r="AA143">
            <v>1632.1000000000001</v>
          </cell>
          <cell r="AF143">
            <v>366</v>
          </cell>
          <cell r="CD143">
            <v>8957.5</v>
          </cell>
        </row>
        <row r="144">
          <cell r="A144">
            <v>1993</v>
          </cell>
          <cell r="B144" t="str">
            <v>South Dakota</v>
          </cell>
          <cell r="G144">
            <v>217.4</v>
          </cell>
          <cell r="L144">
            <v>253.79999999999998</v>
          </cell>
          <cell r="AA144">
            <v>255</v>
          </cell>
          <cell r="AF144">
            <v>28.2</v>
          </cell>
          <cell r="CD144">
            <v>1470.2</v>
          </cell>
        </row>
        <row r="145">
          <cell r="A145">
            <v>1993</v>
          </cell>
          <cell r="B145" t="str">
            <v>Tennessee</v>
          </cell>
          <cell r="G145">
            <v>1909</v>
          </cell>
          <cell r="L145">
            <v>1459</v>
          </cell>
          <cell r="AA145">
            <v>2716</v>
          </cell>
          <cell r="AF145">
            <v>400</v>
          </cell>
          <cell r="CD145">
            <v>10044</v>
          </cell>
        </row>
        <row r="146">
          <cell r="A146">
            <v>1993</v>
          </cell>
          <cell r="B146" t="str">
            <v>Texas</v>
          </cell>
          <cell r="G146">
            <v>9943.1</v>
          </cell>
          <cell r="L146">
            <v>4862</v>
          </cell>
          <cell r="AA146">
            <v>7056.4</v>
          </cell>
          <cell r="AF146">
            <v>2073.8999999999996</v>
          </cell>
          <cell r="CD146">
            <v>33416.700000000004</v>
          </cell>
        </row>
        <row r="147">
          <cell r="A147">
            <v>1993</v>
          </cell>
          <cell r="B147" t="str">
            <v>Utah</v>
          </cell>
          <cell r="G147">
            <v>1415.6000000000001</v>
          </cell>
          <cell r="L147">
            <v>532.59999999999991</v>
          </cell>
          <cell r="AA147">
            <v>455.3</v>
          </cell>
          <cell r="AF147">
            <v>107.8</v>
          </cell>
          <cell r="CD147">
            <v>4040.1000000000004</v>
          </cell>
        </row>
        <row r="148">
          <cell r="A148">
            <v>1993</v>
          </cell>
          <cell r="B148" t="str">
            <v>Vermont</v>
          </cell>
          <cell r="G148">
            <v>256.40000000000003</v>
          </cell>
          <cell r="L148">
            <v>60.800000000000004</v>
          </cell>
          <cell r="AA148">
            <v>251.4</v>
          </cell>
          <cell r="AF148">
            <v>40.599999999999994</v>
          </cell>
          <cell r="CD148">
            <v>1492.8999999999999</v>
          </cell>
        </row>
        <row r="149">
          <cell r="A149">
            <v>1993</v>
          </cell>
          <cell r="B149" t="str">
            <v>Virginia</v>
          </cell>
          <cell r="G149">
            <v>2642.6000000000004</v>
          </cell>
          <cell r="L149">
            <v>2024.1</v>
          </cell>
          <cell r="AA149">
            <v>1772.5</v>
          </cell>
          <cell r="AF149">
            <v>546.9</v>
          </cell>
          <cell r="CD149">
            <v>14102</v>
          </cell>
        </row>
        <row r="150">
          <cell r="A150">
            <v>1993</v>
          </cell>
          <cell r="B150" t="str">
            <v>Washington</v>
          </cell>
          <cell r="G150">
            <v>4067.2000000000003</v>
          </cell>
          <cell r="L150">
            <v>1284.3000000000002</v>
          </cell>
          <cell r="AA150">
            <v>2216.4</v>
          </cell>
          <cell r="AF150">
            <v>302.7</v>
          </cell>
          <cell r="CD150">
            <v>13682.800000000001</v>
          </cell>
        </row>
        <row r="151">
          <cell r="A151">
            <v>1993</v>
          </cell>
          <cell r="B151" t="str">
            <v>West Virginia</v>
          </cell>
          <cell r="G151">
            <v>1341.7999999999997</v>
          </cell>
          <cell r="L151">
            <v>571.70000000000005</v>
          </cell>
          <cell r="AA151">
            <v>1152</v>
          </cell>
          <cell r="AF151">
            <v>86.4</v>
          </cell>
          <cell r="CD151">
            <v>5073.2000000000007</v>
          </cell>
        </row>
        <row r="152">
          <cell r="A152">
            <v>1993</v>
          </cell>
          <cell r="B152" t="str">
            <v>Wisconsin</v>
          </cell>
          <cell r="G152">
            <v>2833.7</v>
          </cell>
          <cell r="L152">
            <v>2473.1999999999998</v>
          </cell>
          <cell r="AA152">
            <v>2035</v>
          </cell>
          <cell r="AF152">
            <v>282.90000000000003</v>
          </cell>
          <cell r="CD152">
            <v>14549.5</v>
          </cell>
        </row>
        <row r="153">
          <cell r="A153">
            <v>1993</v>
          </cell>
          <cell r="B153" t="str">
            <v>Wyoming</v>
          </cell>
          <cell r="G153">
            <v>363</v>
          </cell>
          <cell r="L153">
            <v>158.10000000000002</v>
          </cell>
          <cell r="AA153">
            <v>126.19999999999999</v>
          </cell>
          <cell r="AF153">
            <v>25.2</v>
          </cell>
          <cell r="CD153">
            <v>1777.3</v>
          </cell>
        </row>
        <row r="154">
          <cell r="A154">
            <v>1994</v>
          </cell>
          <cell r="B154" t="str">
            <v>Alabama</v>
          </cell>
          <cell r="G154">
            <v>2428.3000000000002</v>
          </cell>
          <cell r="L154">
            <v>2803.2</v>
          </cell>
          <cell r="AA154">
            <v>1825.9999999999998</v>
          </cell>
          <cell r="AF154">
            <v>230.2</v>
          </cell>
          <cell r="CD154">
            <v>10691.800000000001</v>
          </cell>
        </row>
        <row r="155">
          <cell r="A155">
            <v>1994</v>
          </cell>
          <cell r="B155" t="str">
            <v>Alaska</v>
          </cell>
          <cell r="G155">
            <v>841.80000000000007</v>
          </cell>
          <cell r="L155">
            <v>400.1</v>
          </cell>
          <cell r="AA155">
            <v>264.2</v>
          </cell>
          <cell r="AF155">
            <v>139.1</v>
          </cell>
          <cell r="CD155">
            <v>4980.2999999999993</v>
          </cell>
        </row>
        <row r="156">
          <cell r="A156">
            <v>1994</v>
          </cell>
          <cell r="B156" t="str">
            <v>Arizona</v>
          </cell>
          <cell r="G156">
            <v>1901.5</v>
          </cell>
          <cell r="L156">
            <v>902</v>
          </cell>
          <cell r="AA156">
            <v>1383.8</v>
          </cell>
          <cell r="AF156">
            <v>339.1</v>
          </cell>
          <cell r="CD156">
            <v>8987.9999999999982</v>
          </cell>
        </row>
        <row r="157">
          <cell r="A157">
            <v>1994</v>
          </cell>
          <cell r="B157" t="str">
            <v>Arkansas</v>
          </cell>
          <cell r="G157">
            <v>1426.1000000000001</v>
          </cell>
          <cell r="L157">
            <v>1068.8000000000002</v>
          </cell>
          <cell r="AA157">
            <v>1094.5999999999999</v>
          </cell>
          <cell r="AF157">
            <v>112.6</v>
          </cell>
          <cell r="CD157">
            <v>6608</v>
          </cell>
        </row>
        <row r="158">
          <cell r="A158">
            <v>1994</v>
          </cell>
          <cell r="B158" t="str">
            <v>California</v>
          </cell>
          <cell r="G158">
            <v>16395.3</v>
          </cell>
          <cell r="L158">
            <v>7223.1</v>
          </cell>
          <cell r="AA158">
            <v>17205.800000000003</v>
          </cell>
          <cell r="AF158">
            <v>3667.7999999999997</v>
          </cell>
          <cell r="CD158">
            <v>88143.9</v>
          </cell>
        </row>
        <row r="159">
          <cell r="A159">
            <v>1994</v>
          </cell>
          <cell r="B159" t="str">
            <v>Colorado</v>
          </cell>
          <cell r="G159">
            <v>1634.7</v>
          </cell>
          <cell r="L159">
            <v>1259.0999999999999</v>
          </cell>
          <cell r="AA159">
            <v>1141.0999999999999</v>
          </cell>
          <cell r="AF159">
            <v>416.6</v>
          </cell>
          <cell r="CD159">
            <v>7379.1</v>
          </cell>
        </row>
        <row r="160">
          <cell r="A160">
            <v>1994</v>
          </cell>
          <cell r="B160" t="str">
            <v>Connecticut</v>
          </cell>
          <cell r="G160">
            <v>1829.0000000000002</v>
          </cell>
          <cell r="L160">
            <v>1264.4000000000001</v>
          </cell>
          <cell r="AA160">
            <v>1950</v>
          </cell>
          <cell r="AF160">
            <v>389.40000000000003</v>
          </cell>
          <cell r="CD160">
            <v>12233.1</v>
          </cell>
        </row>
        <row r="161">
          <cell r="A161">
            <v>1994</v>
          </cell>
          <cell r="B161" t="str">
            <v>Delaware</v>
          </cell>
          <cell r="G161">
            <v>756.7</v>
          </cell>
          <cell r="L161">
            <v>185.70000000000002</v>
          </cell>
          <cell r="AA161">
            <v>250.7</v>
          </cell>
          <cell r="AF161">
            <v>86.899999999999991</v>
          </cell>
          <cell r="CD161">
            <v>3020.8</v>
          </cell>
        </row>
        <row r="162">
          <cell r="A162">
            <v>1994</v>
          </cell>
          <cell r="B162" t="str">
            <v>Florida</v>
          </cell>
          <cell r="G162">
            <v>6397.2</v>
          </cell>
          <cell r="L162">
            <v>2543.9</v>
          </cell>
          <cell r="AA162">
            <v>5332</v>
          </cell>
          <cell r="AF162">
            <v>1172.2</v>
          </cell>
          <cell r="CD162">
            <v>36749.000000000007</v>
          </cell>
        </row>
        <row r="163">
          <cell r="A163">
            <v>1994</v>
          </cell>
          <cell r="B163" t="str">
            <v>Georgia</v>
          </cell>
          <cell r="G163">
            <v>4255.8</v>
          </cell>
          <cell r="L163">
            <v>2582.1999999999998</v>
          </cell>
          <cell r="AA163">
            <v>3126.3</v>
          </cell>
          <cell r="AF163">
            <v>608.99999999999989</v>
          </cell>
          <cell r="CD163">
            <v>16629.100000000002</v>
          </cell>
        </row>
        <row r="164">
          <cell r="A164">
            <v>1994</v>
          </cell>
          <cell r="B164" t="str">
            <v>Hawaii</v>
          </cell>
          <cell r="G164">
            <v>881.49999999999989</v>
          </cell>
          <cell r="L164">
            <v>393.9</v>
          </cell>
          <cell r="AA164">
            <v>510</v>
          </cell>
          <cell r="AF164">
            <v>93.4</v>
          </cell>
          <cell r="CD164">
            <v>6256.5000000000009</v>
          </cell>
        </row>
        <row r="165">
          <cell r="A165">
            <v>1994</v>
          </cell>
          <cell r="B165" t="str">
            <v>Idaho</v>
          </cell>
          <cell r="G165">
            <v>659.19999999999993</v>
          </cell>
          <cell r="L165">
            <v>237.3</v>
          </cell>
          <cell r="AA165">
            <v>320</v>
          </cell>
          <cell r="AF165">
            <v>71.2</v>
          </cell>
          <cell r="CD165">
            <v>2387.3999999999996</v>
          </cell>
        </row>
        <row r="166">
          <cell r="A166">
            <v>1994</v>
          </cell>
          <cell r="B166" t="str">
            <v>Illinois</v>
          </cell>
          <cell r="G166">
            <v>4422</v>
          </cell>
          <cell r="L166">
            <v>2459.3000000000002</v>
          </cell>
          <cell r="AA166">
            <v>5205.5999999999995</v>
          </cell>
          <cell r="AF166">
            <v>735.59999999999991</v>
          </cell>
          <cell r="CD166">
            <v>23958.3</v>
          </cell>
        </row>
        <row r="167">
          <cell r="A167">
            <v>1994</v>
          </cell>
          <cell r="B167" t="str">
            <v>Indiana</v>
          </cell>
          <cell r="G167">
            <v>3044.8</v>
          </cell>
          <cell r="L167">
            <v>1014.8</v>
          </cell>
          <cell r="AA167">
            <v>3060</v>
          </cell>
          <cell r="AF167">
            <v>344.7</v>
          </cell>
          <cell r="CD167">
            <v>12522.899999999998</v>
          </cell>
        </row>
        <row r="168">
          <cell r="A168">
            <v>1994</v>
          </cell>
          <cell r="B168" t="str">
            <v>Iowa</v>
          </cell>
          <cell r="G168">
            <v>1599.3999999999999</v>
          </cell>
          <cell r="L168">
            <v>2255</v>
          </cell>
          <cell r="AA168">
            <v>1043.9000000000001</v>
          </cell>
          <cell r="AF168">
            <v>157.20000000000002</v>
          </cell>
          <cell r="CD168">
            <v>8116.9</v>
          </cell>
        </row>
        <row r="169">
          <cell r="A169">
            <v>1994</v>
          </cell>
          <cell r="B169" t="str">
            <v>Kansas</v>
          </cell>
          <cell r="G169">
            <v>1705.3</v>
          </cell>
          <cell r="L169">
            <v>1252.0999999999999</v>
          </cell>
          <cell r="AA169">
            <v>696.4</v>
          </cell>
          <cell r="AF169">
            <v>200.00000000000003</v>
          </cell>
          <cell r="CD169">
            <v>6782.5000000000009</v>
          </cell>
        </row>
        <row r="170">
          <cell r="A170">
            <v>1994</v>
          </cell>
          <cell r="B170" t="str">
            <v>Kentucky</v>
          </cell>
          <cell r="G170">
            <v>2582.1000000000004</v>
          </cell>
          <cell r="L170">
            <v>1977</v>
          </cell>
          <cell r="AA170">
            <v>1845.2</v>
          </cell>
          <cell r="AF170">
            <v>185.39999999999998</v>
          </cell>
          <cell r="CD170">
            <v>10778.5</v>
          </cell>
        </row>
        <row r="171">
          <cell r="A171">
            <v>1994</v>
          </cell>
          <cell r="B171" t="str">
            <v>Louisiana</v>
          </cell>
          <cell r="G171">
            <v>2543.5</v>
          </cell>
          <cell r="L171">
            <v>1486.7999999999997</v>
          </cell>
          <cell r="AA171">
            <v>4548.3999999999996</v>
          </cell>
          <cell r="AF171">
            <v>345.09999999999997</v>
          </cell>
          <cell r="CD171">
            <v>14502.9</v>
          </cell>
        </row>
        <row r="172">
          <cell r="A172">
            <v>1994</v>
          </cell>
          <cell r="B172" t="str">
            <v>Maine</v>
          </cell>
          <cell r="G172">
            <v>532.9</v>
          </cell>
          <cell r="L172">
            <v>167.1</v>
          </cell>
          <cell r="AA172">
            <v>836.19999999999993</v>
          </cell>
          <cell r="AF172">
            <v>62</v>
          </cell>
          <cell r="CD172">
            <v>3574.7999999999997</v>
          </cell>
        </row>
        <row r="173">
          <cell r="A173">
            <v>1994</v>
          </cell>
          <cell r="B173" t="str">
            <v>Maryland</v>
          </cell>
          <cell r="G173">
            <v>2303.1</v>
          </cell>
          <cell r="L173">
            <v>1966.2</v>
          </cell>
          <cell r="AA173">
            <v>1889.4</v>
          </cell>
          <cell r="AF173">
            <v>633.4</v>
          </cell>
          <cell r="CD173">
            <v>12772.9</v>
          </cell>
        </row>
        <row r="174">
          <cell r="A174">
            <v>1994</v>
          </cell>
          <cell r="B174" t="str">
            <v>Massachusetts</v>
          </cell>
          <cell r="G174">
            <v>2182.3000000000002</v>
          </cell>
          <cell r="L174">
            <v>856.4</v>
          </cell>
          <cell r="AA174">
            <v>3527.2</v>
          </cell>
          <cell r="AF174">
            <v>285</v>
          </cell>
          <cell r="CD174">
            <v>17933.2</v>
          </cell>
        </row>
        <row r="175">
          <cell r="A175">
            <v>1994</v>
          </cell>
          <cell r="B175" t="str">
            <v>Michigan</v>
          </cell>
          <cell r="G175">
            <v>4901</v>
          </cell>
          <cell r="L175">
            <v>1592</v>
          </cell>
          <cell r="AA175">
            <v>4660</v>
          </cell>
          <cell r="AF175">
            <v>1074</v>
          </cell>
          <cell r="CD175">
            <v>22512</v>
          </cell>
        </row>
        <row r="176">
          <cell r="A176">
            <v>1994</v>
          </cell>
          <cell r="B176" t="str">
            <v>Minnesota</v>
          </cell>
          <cell r="G176">
            <v>2982.8999999999996</v>
          </cell>
          <cell r="L176">
            <v>1527.6000000000001</v>
          </cell>
          <cell r="AA176">
            <v>2518.8000000000002</v>
          </cell>
          <cell r="AF176">
            <v>222.50000000000003</v>
          </cell>
          <cell r="CD176">
            <v>13222.699999999999</v>
          </cell>
        </row>
        <row r="177">
          <cell r="A177">
            <v>1994</v>
          </cell>
          <cell r="B177" t="str">
            <v>Mississippi</v>
          </cell>
          <cell r="G177">
            <v>1384.1</v>
          </cell>
          <cell r="L177">
            <v>915.8</v>
          </cell>
          <cell r="AA177">
            <v>1341.5</v>
          </cell>
          <cell r="AF177">
            <v>98.5</v>
          </cell>
          <cell r="CD177">
            <v>5877.6</v>
          </cell>
        </row>
        <row r="178">
          <cell r="A178">
            <v>1994</v>
          </cell>
          <cell r="B178" t="str">
            <v>Missouri</v>
          </cell>
          <cell r="G178">
            <v>2593</v>
          </cell>
          <cell r="L178">
            <v>642</v>
          </cell>
          <cell r="AA178">
            <v>2227</v>
          </cell>
          <cell r="AF178">
            <v>205</v>
          </cell>
          <cell r="CD178">
            <v>10557</v>
          </cell>
        </row>
        <row r="179">
          <cell r="A179">
            <v>1994</v>
          </cell>
          <cell r="B179" t="str">
            <v>Montana</v>
          </cell>
          <cell r="G179">
            <v>465</v>
          </cell>
          <cell r="L179">
            <v>204</v>
          </cell>
          <cell r="AA179">
            <v>327</v>
          </cell>
          <cell r="AF179">
            <v>41</v>
          </cell>
          <cell r="CD179">
            <v>2298</v>
          </cell>
        </row>
        <row r="180">
          <cell r="A180">
            <v>1994</v>
          </cell>
          <cell r="B180" t="str">
            <v>Nebraska</v>
          </cell>
          <cell r="G180">
            <v>645.09999999999991</v>
          </cell>
          <cell r="L180">
            <v>887.5</v>
          </cell>
          <cell r="AA180">
            <v>586.6</v>
          </cell>
          <cell r="AF180">
            <v>65.2</v>
          </cell>
          <cell r="CD180">
            <v>3853.4000000000005</v>
          </cell>
        </row>
        <row r="181">
          <cell r="A181">
            <v>1994</v>
          </cell>
          <cell r="B181" t="str">
            <v>Nevada</v>
          </cell>
          <cell r="G181">
            <v>484.20000000000005</v>
          </cell>
          <cell r="L181">
            <v>294.90000000000003</v>
          </cell>
          <cell r="AA181">
            <v>370.5</v>
          </cell>
          <cell r="AF181">
            <v>211.5</v>
          </cell>
          <cell r="CD181">
            <v>3658.3</v>
          </cell>
        </row>
        <row r="182">
          <cell r="A182">
            <v>1994</v>
          </cell>
          <cell r="B182" t="str">
            <v>New Hampshire</v>
          </cell>
          <cell r="G182">
            <v>161.1</v>
          </cell>
          <cell r="L182">
            <v>120.6</v>
          </cell>
          <cell r="AA182">
            <v>906.2</v>
          </cell>
          <cell r="AF182">
            <v>44.5</v>
          </cell>
          <cell r="CD182">
            <v>2413.7000000000003</v>
          </cell>
        </row>
        <row r="183">
          <cell r="A183">
            <v>1994</v>
          </cell>
          <cell r="B183" t="str">
            <v>New Jersey</v>
          </cell>
          <cell r="G183">
            <v>5121.5</v>
          </cell>
          <cell r="L183">
            <v>1111.4000000000001</v>
          </cell>
          <cell r="AA183">
            <v>4918.5</v>
          </cell>
          <cell r="AF183">
            <v>666.69999999999993</v>
          </cell>
          <cell r="CD183">
            <v>22697</v>
          </cell>
        </row>
        <row r="184">
          <cell r="A184">
            <v>1994</v>
          </cell>
          <cell r="B184" t="str">
            <v>New Mexico</v>
          </cell>
          <cell r="G184">
            <v>1229.9000000000001</v>
          </cell>
          <cell r="L184">
            <v>1168.7</v>
          </cell>
          <cell r="AA184">
            <v>676.5</v>
          </cell>
          <cell r="AF184">
            <v>119.80000000000001</v>
          </cell>
          <cell r="CD184">
            <v>5432.7000000000007</v>
          </cell>
        </row>
        <row r="185">
          <cell r="A185">
            <v>1994</v>
          </cell>
          <cell r="B185" t="str">
            <v>New York</v>
          </cell>
          <cell r="G185">
            <v>11500.000000000002</v>
          </cell>
          <cell r="L185">
            <v>4325.7000000000007</v>
          </cell>
          <cell r="AA185">
            <v>16768</v>
          </cell>
          <cell r="AF185">
            <v>2142.6999999999998</v>
          </cell>
          <cell r="CD185">
            <v>57907.299999999996</v>
          </cell>
        </row>
        <row r="186">
          <cell r="A186">
            <v>1994</v>
          </cell>
          <cell r="B186" t="str">
            <v>North Carolina</v>
          </cell>
          <cell r="G186">
            <v>4098.9000000000005</v>
          </cell>
          <cell r="L186">
            <v>3603.4</v>
          </cell>
          <cell r="AA186">
            <v>2950</v>
          </cell>
          <cell r="AF186">
            <v>692</v>
          </cell>
          <cell r="CD186">
            <v>17767.3</v>
          </cell>
        </row>
        <row r="187">
          <cell r="A187">
            <v>1994</v>
          </cell>
          <cell r="B187" t="str">
            <v>North Dakota</v>
          </cell>
          <cell r="G187">
            <v>310.5</v>
          </cell>
          <cell r="L187">
            <v>204.59999999999997</v>
          </cell>
          <cell r="AA187">
            <v>215.89999999999998</v>
          </cell>
          <cell r="AF187">
            <v>21.3</v>
          </cell>
          <cell r="CD187">
            <v>1650.8</v>
          </cell>
        </row>
        <row r="188">
          <cell r="A188">
            <v>1994</v>
          </cell>
          <cell r="B188" t="str">
            <v>Ohio</v>
          </cell>
          <cell r="G188">
            <v>4632.8</v>
          </cell>
          <cell r="L188">
            <v>2060.1999999999998</v>
          </cell>
          <cell r="AA188">
            <v>6397.7000000000007</v>
          </cell>
          <cell r="AF188">
            <v>1047.0999999999999</v>
          </cell>
          <cell r="CD188">
            <v>28631.700000000004</v>
          </cell>
        </row>
        <row r="189">
          <cell r="A189">
            <v>1994</v>
          </cell>
          <cell r="B189" t="str">
            <v>Oklahoma</v>
          </cell>
          <cell r="G189">
            <v>2037</v>
          </cell>
          <cell r="L189">
            <v>1200</v>
          </cell>
          <cell r="AA189">
            <v>1046.5</v>
          </cell>
          <cell r="AF189">
            <v>193.6</v>
          </cell>
          <cell r="CD189">
            <v>7417.5</v>
          </cell>
        </row>
        <row r="190">
          <cell r="A190">
            <v>1994</v>
          </cell>
          <cell r="B190" t="str">
            <v>Oregon</v>
          </cell>
          <cell r="G190">
            <v>1366.1</v>
          </cell>
          <cell r="L190">
            <v>1127</v>
          </cell>
          <cell r="AA190">
            <v>1108.3</v>
          </cell>
          <cell r="AF190">
            <v>221</v>
          </cell>
          <cell r="CD190">
            <v>9446.1</v>
          </cell>
        </row>
        <row r="191">
          <cell r="A191">
            <v>1994</v>
          </cell>
          <cell r="B191" t="str">
            <v>Pennsylvania</v>
          </cell>
          <cell r="G191">
            <v>6037</v>
          </cell>
          <cell r="L191">
            <v>1750</v>
          </cell>
          <cell r="AA191">
            <v>7296</v>
          </cell>
          <cell r="AF191">
            <v>855</v>
          </cell>
          <cell r="CD191">
            <v>28874</v>
          </cell>
        </row>
        <row r="192">
          <cell r="A192">
            <v>1994</v>
          </cell>
          <cell r="B192" t="str">
            <v>Puerto Rico</v>
          </cell>
          <cell r="G192">
            <v>1500.3999999999999</v>
          </cell>
          <cell r="L192">
            <v>649.40000000000009</v>
          </cell>
          <cell r="AA192">
            <v>749.3</v>
          </cell>
          <cell r="AF192">
            <v>281.40000000000003</v>
          </cell>
          <cell r="CD192">
            <v>13424.1</v>
          </cell>
        </row>
        <row r="193">
          <cell r="A193">
            <v>1994</v>
          </cell>
          <cell r="B193" t="str">
            <v>Rhode Island</v>
          </cell>
          <cell r="G193">
            <v>479.5</v>
          </cell>
          <cell r="L193">
            <v>317.89999999999998</v>
          </cell>
          <cell r="AA193">
            <v>787.3</v>
          </cell>
          <cell r="AF193">
            <v>106.2</v>
          </cell>
          <cell r="CD193">
            <v>3327.9</v>
          </cell>
        </row>
        <row r="194">
          <cell r="A194">
            <v>1994</v>
          </cell>
          <cell r="B194" t="str">
            <v>South Carolina</v>
          </cell>
          <cell r="G194">
            <v>1799.4</v>
          </cell>
          <cell r="L194">
            <v>1894.2000000000003</v>
          </cell>
          <cell r="AA194">
            <v>1954.8000000000002</v>
          </cell>
          <cell r="AF194">
            <v>337.90000000000003</v>
          </cell>
          <cell r="CD194">
            <v>9563.0000000000018</v>
          </cell>
        </row>
        <row r="195">
          <cell r="A195">
            <v>1994</v>
          </cell>
          <cell r="B195" t="str">
            <v>South Dakota</v>
          </cell>
          <cell r="G195">
            <v>227.10000000000002</v>
          </cell>
          <cell r="L195">
            <v>277.2</v>
          </cell>
          <cell r="AA195">
            <v>291.89999999999998</v>
          </cell>
          <cell r="AF195">
            <v>32.700000000000003</v>
          </cell>
          <cell r="CD195">
            <v>1610.7999999999997</v>
          </cell>
        </row>
        <row r="196">
          <cell r="A196">
            <v>1994</v>
          </cell>
          <cell r="B196" t="str">
            <v>Tennessee</v>
          </cell>
          <cell r="G196">
            <v>2080</v>
          </cell>
          <cell r="L196">
            <v>1556.4</v>
          </cell>
          <cell r="AA196">
            <v>2604.1</v>
          </cell>
          <cell r="AF196">
            <v>408.1</v>
          </cell>
          <cell r="CD196">
            <v>10515.1</v>
          </cell>
        </row>
        <row r="197">
          <cell r="A197">
            <v>1994</v>
          </cell>
          <cell r="B197" t="str">
            <v>Texas</v>
          </cell>
          <cell r="G197">
            <v>10332.999999999998</v>
          </cell>
          <cell r="L197">
            <v>4873.3</v>
          </cell>
          <cell r="AA197">
            <v>8169.6</v>
          </cell>
          <cell r="AF197">
            <v>2502.8000000000002</v>
          </cell>
          <cell r="CD197">
            <v>35765.200000000004</v>
          </cell>
        </row>
        <row r="198">
          <cell r="A198">
            <v>1994</v>
          </cell>
          <cell r="B198" t="str">
            <v>Utah</v>
          </cell>
          <cell r="G198">
            <v>1514</v>
          </cell>
          <cell r="L198">
            <v>552.4</v>
          </cell>
          <cell r="AA198">
            <v>507.6</v>
          </cell>
          <cell r="AF198">
            <v>126.50000000000001</v>
          </cell>
          <cell r="CD198">
            <v>4401.6000000000004</v>
          </cell>
        </row>
        <row r="199">
          <cell r="A199">
            <v>1994</v>
          </cell>
          <cell r="B199" t="str">
            <v>Vermont</v>
          </cell>
          <cell r="G199">
            <v>261.7</v>
          </cell>
          <cell r="L199">
            <v>58.699999999999996</v>
          </cell>
          <cell r="AA199">
            <v>278.2</v>
          </cell>
          <cell r="AF199">
            <v>37.600000000000009</v>
          </cell>
          <cell r="CD199">
            <v>1550.9999999999998</v>
          </cell>
        </row>
        <row r="200">
          <cell r="A200">
            <v>1994</v>
          </cell>
          <cell r="B200" t="str">
            <v>Virginia</v>
          </cell>
          <cell r="G200">
            <v>2681.7</v>
          </cell>
          <cell r="L200">
            <v>2238.8000000000002</v>
          </cell>
          <cell r="AA200">
            <v>1859</v>
          </cell>
          <cell r="AF200">
            <v>590.20000000000005</v>
          </cell>
          <cell r="CD200">
            <v>15381.3</v>
          </cell>
        </row>
        <row r="201">
          <cell r="A201">
            <v>1994</v>
          </cell>
          <cell r="B201" t="str">
            <v>Washington</v>
          </cell>
          <cell r="G201">
            <v>4229.8</v>
          </cell>
          <cell r="L201">
            <v>1297.8000000000002</v>
          </cell>
          <cell r="AA201">
            <v>2347.6999999999998</v>
          </cell>
          <cell r="AF201">
            <v>433.2</v>
          </cell>
          <cell r="CD201">
            <v>15217.000000000002</v>
          </cell>
        </row>
        <row r="202">
          <cell r="A202">
            <v>1994</v>
          </cell>
          <cell r="B202" t="str">
            <v>West Virginia</v>
          </cell>
          <cell r="G202">
            <v>1349.7</v>
          </cell>
          <cell r="L202">
            <v>635.49999999999989</v>
          </cell>
          <cell r="AA202">
            <v>1179.3</v>
          </cell>
          <cell r="AF202">
            <v>71.799999999999983</v>
          </cell>
          <cell r="CD202">
            <v>5363.9000000000005</v>
          </cell>
        </row>
        <row r="203">
          <cell r="A203">
            <v>1994</v>
          </cell>
          <cell r="B203" t="str">
            <v>Wisconsin</v>
          </cell>
          <cell r="G203">
            <v>2976.9</v>
          </cell>
          <cell r="L203">
            <v>2560.3000000000002</v>
          </cell>
          <cell r="AA203">
            <v>2201.5</v>
          </cell>
          <cell r="AF203">
            <v>319.3</v>
          </cell>
          <cell r="CD203">
            <v>15241.9</v>
          </cell>
        </row>
        <row r="204">
          <cell r="A204">
            <v>1994</v>
          </cell>
          <cell r="B204" t="str">
            <v>Wyoming</v>
          </cell>
          <cell r="G204">
            <v>391.4</v>
          </cell>
          <cell r="L204">
            <v>169.60000000000002</v>
          </cell>
          <cell r="AA204">
            <v>153.4</v>
          </cell>
          <cell r="AF204">
            <v>24.2</v>
          </cell>
          <cell r="CD204">
            <v>1783.5</v>
          </cell>
        </row>
        <row r="205">
          <cell r="A205">
            <v>1995</v>
          </cell>
          <cell r="B205" t="str">
            <v>Alabama</v>
          </cell>
          <cell r="G205">
            <v>2570.5</v>
          </cell>
          <cell r="L205">
            <v>3017.6</v>
          </cell>
          <cell r="AA205">
            <v>1996.5</v>
          </cell>
          <cell r="AF205">
            <v>252.4</v>
          </cell>
          <cell r="CD205">
            <v>11416.2</v>
          </cell>
        </row>
        <row r="206">
          <cell r="A206">
            <v>1995</v>
          </cell>
          <cell r="B206" t="str">
            <v>Alaska</v>
          </cell>
          <cell r="G206">
            <v>872.19999999999993</v>
          </cell>
          <cell r="L206">
            <v>447</v>
          </cell>
          <cell r="AA206">
            <v>279.8</v>
          </cell>
          <cell r="AF206">
            <v>141.1</v>
          </cell>
          <cell r="CD206">
            <v>4593.3</v>
          </cell>
        </row>
        <row r="207">
          <cell r="A207">
            <v>1995</v>
          </cell>
          <cell r="B207" t="str">
            <v>Arizona</v>
          </cell>
          <cell r="G207">
            <v>2099.5</v>
          </cell>
          <cell r="L207">
            <v>1144.3999999999999</v>
          </cell>
          <cell r="AA207">
            <v>1561.8</v>
          </cell>
          <cell r="AF207">
            <v>406.40000000000003</v>
          </cell>
          <cell r="CD207">
            <v>9922.5999999999985</v>
          </cell>
        </row>
        <row r="208">
          <cell r="A208">
            <v>1995</v>
          </cell>
          <cell r="B208" t="str">
            <v>Arkansas</v>
          </cell>
          <cell r="G208">
            <v>1526.4</v>
          </cell>
          <cell r="L208">
            <v>1132.1000000000001</v>
          </cell>
          <cell r="AA208">
            <v>1204.7</v>
          </cell>
          <cell r="AF208">
            <v>126.1</v>
          </cell>
          <cell r="CD208">
            <v>7073.7</v>
          </cell>
        </row>
        <row r="209">
          <cell r="A209">
            <v>1995</v>
          </cell>
          <cell r="B209" t="str">
            <v>California</v>
          </cell>
          <cell r="G209">
            <v>17487.7</v>
          </cell>
          <cell r="L209">
            <v>6416.7</v>
          </cell>
          <cell r="AA209">
            <v>14904.4</v>
          </cell>
          <cell r="AF209">
            <v>3806.1000000000004</v>
          </cell>
          <cell r="CD209">
            <v>86109.8</v>
          </cell>
        </row>
        <row r="210">
          <cell r="A210">
            <v>1995</v>
          </cell>
          <cell r="B210" t="str">
            <v>Colorado</v>
          </cell>
          <cell r="G210">
            <v>1719.8</v>
          </cell>
          <cell r="L210">
            <v>1265.7</v>
          </cell>
          <cell r="AA210">
            <v>1504.6</v>
          </cell>
          <cell r="AF210">
            <v>319.3</v>
          </cell>
          <cell r="CD210">
            <v>8120.0000000000018</v>
          </cell>
        </row>
        <row r="211">
          <cell r="A211">
            <v>1995</v>
          </cell>
          <cell r="B211" t="str">
            <v>Connecticut</v>
          </cell>
          <cell r="G211">
            <v>1769.6999999999998</v>
          </cell>
          <cell r="L211">
            <v>1212.7</v>
          </cell>
          <cell r="AA211">
            <v>2082</v>
          </cell>
          <cell r="AF211">
            <v>399.5</v>
          </cell>
          <cell r="CD211">
            <v>13299.499999999998</v>
          </cell>
        </row>
        <row r="212">
          <cell r="A212">
            <v>1995</v>
          </cell>
          <cell r="B212" t="str">
            <v>Delaware</v>
          </cell>
          <cell r="G212">
            <v>806.40000000000009</v>
          </cell>
          <cell r="L212">
            <v>207.4</v>
          </cell>
          <cell r="AA212">
            <v>336.20000000000005</v>
          </cell>
          <cell r="AF212">
            <v>101.89999999999999</v>
          </cell>
          <cell r="CD212">
            <v>3331.1</v>
          </cell>
        </row>
        <row r="213">
          <cell r="A213">
            <v>1995</v>
          </cell>
          <cell r="B213" t="str">
            <v>Florida</v>
          </cell>
          <cell r="G213">
            <v>6714.6</v>
          </cell>
          <cell r="L213">
            <v>2682.5</v>
          </cell>
          <cell r="AA213">
            <v>5930.2</v>
          </cell>
          <cell r="AF213">
            <v>1471.9</v>
          </cell>
          <cell r="CD213">
            <v>37558.899999999994</v>
          </cell>
        </row>
        <row r="214">
          <cell r="A214">
            <v>1995</v>
          </cell>
          <cell r="B214" t="str">
            <v>Georgia</v>
          </cell>
          <cell r="G214">
            <v>4306.6000000000004</v>
          </cell>
          <cell r="L214">
            <v>3023.9999999999995</v>
          </cell>
          <cell r="AA214">
            <v>3443.2</v>
          </cell>
          <cell r="AF214">
            <v>741.9</v>
          </cell>
          <cell r="CD214">
            <v>18371.699999999997</v>
          </cell>
        </row>
        <row r="215">
          <cell r="A215">
            <v>1995</v>
          </cell>
          <cell r="B215" t="str">
            <v>Hawaii</v>
          </cell>
          <cell r="G215">
            <v>898.5</v>
          </cell>
          <cell r="L215">
            <v>394.40000000000003</v>
          </cell>
          <cell r="AA215">
            <v>588.5</v>
          </cell>
          <cell r="AF215">
            <v>107.4</v>
          </cell>
          <cell r="CD215">
            <v>6167.9000000000005</v>
          </cell>
        </row>
        <row r="216">
          <cell r="A216">
            <v>1995</v>
          </cell>
          <cell r="B216" t="str">
            <v>Idaho</v>
          </cell>
          <cell r="G216">
            <v>758.8</v>
          </cell>
          <cell r="L216">
            <v>290</v>
          </cell>
          <cell r="AA216">
            <v>347.1</v>
          </cell>
          <cell r="AF216">
            <v>99.59999999999998</v>
          </cell>
          <cell r="CD216">
            <v>2747.7999999999997</v>
          </cell>
        </row>
        <row r="217">
          <cell r="A217">
            <v>1995</v>
          </cell>
          <cell r="B217" t="str">
            <v>Illinois</v>
          </cell>
          <cell r="G217">
            <v>4533.8999999999996</v>
          </cell>
          <cell r="L217">
            <v>2526.3999999999996</v>
          </cell>
          <cell r="AA217">
            <v>6367.3</v>
          </cell>
          <cell r="AF217">
            <v>810.09999999999991</v>
          </cell>
          <cell r="CD217">
            <v>26485.199999999997</v>
          </cell>
        </row>
        <row r="218">
          <cell r="A218">
            <v>1995</v>
          </cell>
          <cell r="B218" t="str">
            <v>Indiana</v>
          </cell>
          <cell r="G218">
            <v>3334.6</v>
          </cell>
          <cell r="L218">
            <v>1028.0999999999999</v>
          </cell>
          <cell r="AA218">
            <v>2303.1</v>
          </cell>
          <cell r="AF218">
            <v>369.7</v>
          </cell>
          <cell r="CD218">
            <v>12777.800000000001</v>
          </cell>
        </row>
        <row r="219">
          <cell r="A219">
            <v>1995</v>
          </cell>
          <cell r="B219" t="str">
            <v>Iowa</v>
          </cell>
          <cell r="G219">
            <v>1745.2</v>
          </cell>
          <cell r="L219">
            <v>2193.6999999999998</v>
          </cell>
          <cell r="AA219">
            <v>1125.3</v>
          </cell>
          <cell r="AF219">
            <v>170.70000000000002</v>
          </cell>
          <cell r="CD219">
            <v>8465.3000000000011</v>
          </cell>
        </row>
        <row r="220">
          <cell r="A220">
            <v>1995</v>
          </cell>
          <cell r="B220" t="str">
            <v>Kansas</v>
          </cell>
          <cell r="G220">
            <v>1867</v>
          </cell>
          <cell r="L220">
            <v>1302</v>
          </cell>
          <cell r="AA220">
            <v>797</v>
          </cell>
          <cell r="AF220">
            <v>203</v>
          </cell>
          <cell r="CD220">
            <v>7218</v>
          </cell>
        </row>
        <row r="221">
          <cell r="A221">
            <v>1995</v>
          </cell>
          <cell r="B221" t="str">
            <v>Kentucky</v>
          </cell>
          <cell r="G221">
            <v>2970.8</v>
          </cell>
          <cell r="L221">
            <v>1521.1</v>
          </cell>
          <cell r="AA221">
            <v>2124.7000000000003</v>
          </cell>
          <cell r="AF221">
            <v>211.3</v>
          </cell>
          <cell r="CD221">
            <v>11413</v>
          </cell>
        </row>
        <row r="222">
          <cell r="A222">
            <v>1995</v>
          </cell>
          <cell r="B222" t="str">
            <v>Louisiana</v>
          </cell>
          <cell r="G222">
            <v>2673.5</v>
          </cell>
          <cell r="L222">
            <v>718.2</v>
          </cell>
          <cell r="AA222">
            <v>3670.4</v>
          </cell>
          <cell r="AF222">
            <v>383.59999999999997</v>
          </cell>
          <cell r="CD222">
            <v>15339.300000000001</v>
          </cell>
        </row>
        <row r="223">
          <cell r="A223">
            <v>1995</v>
          </cell>
          <cell r="B223" t="str">
            <v>Maine</v>
          </cell>
          <cell r="G223">
            <v>532.30000000000007</v>
          </cell>
          <cell r="L223">
            <v>169.8</v>
          </cell>
          <cell r="AA223">
            <v>881.19999999999993</v>
          </cell>
          <cell r="AF223">
            <v>70</v>
          </cell>
          <cell r="CD223">
            <v>3825.1</v>
          </cell>
        </row>
        <row r="224">
          <cell r="A224">
            <v>1995</v>
          </cell>
          <cell r="B224" t="str">
            <v>Maryland</v>
          </cell>
          <cell r="G224">
            <v>2310.1</v>
          </cell>
          <cell r="L224">
            <v>2042.9</v>
          </cell>
          <cell r="AA224">
            <v>2490.9</v>
          </cell>
          <cell r="AF224">
            <v>714.19999999999993</v>
          </cell>
          <cell r="CD224">
            <v>13983.3</v>
          </cell>
        </row>
        <row r="225">
          <cell r="A225">
            <v>1995</v>
          </cell>
          <cell r="B225" t="str">
            <v>Massachusetts</v>
          </cell>
          <cell r="G225">
            <v>2403.7000000000003</v>
          </cell>
          <cell r="L225">
            <v>943.6</v>
          </cell>
          <cell r="AA225">
            <v>3900</v>
          </cell>
          <cell r="AF225">
            <v>291.7</v>
          </cell>
          <cell r="CD225">
            <v>19013.600000000002</v>
          </cell>
        </row>
        <row r="226">
          <cell r="A226">
            <v>1995</v>
          </cell>
          <cell r="B226" t="str">
            <v>Michigan</v>
          </cell>
          <cell r="G226">
            <v>9524</v>
          </cell>
          <cell r="L226">
            <v>1607</v>
          </cell>
          <cell r="AA226">
            <v>5162</v>
          </cell>
          <cell r="AF226">
            <v>1252</v>
          </cell>
          <cell r="CD226">
            <v>27475</v>
          </cell>
        </row>
        <row r="227">
          <cell r="A227">
            <v>1995</v>
          </cell>
          <cell r="B227" t="str">
            <v>Minnesota</v>
          </cell>
          <cell r="G227">
            <v>3138.3999999999996</v>
          </cell>
          <cell r="L227">
            <v>1573.9</v>
          </cell>
          <cell r="AA227">
            <v>2765.5</v>
          </cell>
          <cell r="AF227">
            <v>271.8</v>
          </cell>
          <cell r="CD227">
            <v>14170.400000000001</v>
          </cell>
        </row>
        <row r="228">
          <cell r="A228">
            <v>1995</v>
          </cell>
          <cell r="B228" t="str">
            <v>Mississippi</v>
          </cell>
          <cell r="G228">
            <v>1613.2</v>
          </cell>
          <cell r="L228">
            <v>1084.4000000000001</v>
          </cell>
          <cell r="AA228">
            <v>1442.7</v>
          </cell>
          <cell r="AF228">
            <v>214.7</v>
          </cell>
          <cell r="CD228">
            <v>6729</v>
          </cell>
        </row>
        <row r="229">
          <cell r="A229">
            <v>1995</v>
          </cell>
          <cell r="B229" t="str">
            <v>Missouri</v>
          </cell>
          <cell r="G229">
            <v>2850</v>
          </cell>
          <cell r="L229">
            <v>708</v>
          </cell>
          <cell r="AA229">
            <v>2520</v>
          </cell>
          <cell r="AF229">
            <v>243</v>
          </cell>
          <cell r="CD229">
            <v>11537</v>
          </cell>
        </row>
        <row r="230">
          <cell r="A230">
            <v>1995</v>
          </cell>
          <cell r="B230" t="str">
            <v>Montana</v>
          </cell>
          <cell r="G230">
            <v>522</v>
          </cell>
          <cell r="L230">
            <v>207</v>
          </cell>
          <cell r="AA230">
            <v>359</v>
          </cell>
          <cell r="AF230">
            <v>43</v>
          </cell>
          <cell r="CD230">
            <v>2279</v>
          </cell>
        </row>
        <row r="231">
          <cell r="A231">
            <v>1995</v>
          </cell>
          <cell r="B231" t="str">
            <v>Nebraska</v>
          </cell>
          <cell r="G231">
            <v>676.9</v>
          </cell>
          <cell r="L231">
            <v>906.4</v>
          </cell>
          <cell r="AA231">
            <v>615.00000000000011</v>
          </cell>
          <cell r="AF231">
            <v>71.2</v>
          </cell>
          <cell r="CD231">
            <v>4058.7000000000003</v>
          </cell>
        </row>
        <row r="232">
          <cell r="A232">
            <v>1995</v>
          </cell>
          <cell r="B232" t="str">
            <v>Nevada</v>
          </cell>
          <cell r="G232">
            <v>464.70000000000005</v>
          </cell>
          <cell r="L232">
            <v>290.39999999999998</v>
          </cell>
          <cell r="AA232">
            <v>410</v>
          </cell>
          <cell r="AF232">
            <v>216.3</v>
          </cell>
          <cell r="CD232">
            <v>3746.8999999999996</v>
          </cell>
        </row>
        <row r="233">
          <cell r="A233">
            <v>1995</v>
          </cell>
          <cell r="B233" t="str">
            <v>New Hampshire</v>
          </cell>
          <cell r="G233">
            <v>158.9</v>
          </cell>
          <cell r="L233">
            <v>130.1</v>
          </cell>
          <cell r="AA233">
            <v>737.59999999999991</v>
          </cell>
          <cell r="AF233">
            <v>49.499999999999993</v>
          </cell>
          <cell r="CD233">
            <v>2304.6</v>
          </cell>
        </row>
        <row r="234">
          <cell r="A234">
            <v>1995</v>
          </cell>
          <cell r="B234" t="str">
            <v>New Jersey</v>
          </cell>
          <cell r="G234">
            <v>4929.1000000000004</v>
          </cell>
          <cell r="L234">
            <v>1120.5999999999999</v>
          </cell>
          <cell r="AA234">
            <v>5343.4000000000005</v>
          </cell>
          <cell r="AF234">
            <v>730.80000000000007</v>
          </cell>
          <cell r="CD234">
            <v>22725.4</v>
          </cell>
        </row>
        <row r="235">
          <cell r="A235">
            <v>1995</v>
          </cell>
          <cell r="B235" t="str">
            <v>New Mexico</v>
          </cell>
          <cell r="G235">
            <v>1316.1000000000001</v>
          </cell>
          <cell r="L235">
            <v>1141.4000000000001</v>
          </cell>
          <cell r="AA235">
            <v>738.6</v>
          </cell>
          <cell r="AF235">
            <v>128.4</v>
          </cell>
          <cell r="CD235">
            <v>5523.9000000000005</v>
          </cell>
        </row>
        <row r="236">
          <cell r="A236">
            <v>1995</v>
          </cell>
          <cell r="B236" t="str">
            <v>New York</v>
          </cell>
          <cell r="G236">
            <v>12058.300000000001</v>
          </cell>
          <cell r="L236">
            <v>4993.2</v>
          </cell>
          <cell r="AA236">
            <v>22100.799999999999</v>
          </cell>
          <cell r="AF236">
            <v>2841.7</v>
          </cell>
          <cell r="CD236">
            <v>66676.399999999994</v>
          </cell>
        </row>
        <row r="237">
          <cell r="A237">
            <v>1995</v>
          </cell>
          <cell r="B237" t="str">
            <v>North Carolina</v>
          </cell>
          <cell r="G237">
            <v>4506</v>
          </cell>
          <cell r="L237">
            <v>3236.1</v>
          </cell>
          <cell r="AA237">
            <v>2221.6999999999998</v>
          </cell>
          <cell r="AF237">
            <v>703.3</v>
          </cell>
          <cell r="CD237">
            <v>18577.2</v>
          </cell>
        </row>
        <row r="238">
          <cell r="A238">
            <v>1995</v>
          </cell>
          <cell r="B238" t="str">
            <v>North Dakota</v>
          </cell>
          <cell r="G238">
            <v>325.10000000000002</v>
          </cell>
          <cell r="L238">
            <v>201.09999999999997</v>
          </cell>
          <cell r="AA238">
            <v>262.5</v>
          </cell>
          <cell r="AF238">
            <v>19.8</v>
          </cell>
          <cell r="CD238">
            <v>1768.8000000000002</v>
          </cell>
        </row>
        <row r="239">
          <cell r="A239">
            <v>1995</v>
          </cell>
          <cell r="B239" t="str">
            <v>Ohio</v>
          </cell>
          <cell r="G239">
            <v>4856.2999999999993</v>
          </cell>
          <cell r="L239">
            <v>2188.1999999999998</v>
          </cell>
          <cell r="AA239">
            <v>6378.5</v>
          </cell>
          <cell r="AF239">
            <v>1205</v>
          </cell>
          <cell r="CD239">
            <v>29451.300000000003</v>
          </cell>
        </row>
        <row r="240">
          <cell r="A240">
            <v>1995</v>
          </cell>
          <cell r="B240" t="str">
            <v>Oklahoma</v>
          </cell>
          <cell r="G240">
            <v>2048.6000000000004</v>
          </cell>
          <cell r="L240">
            <v>1309.0999999999999</v>
          </cell>
          <cell r="AA240">
            <v>1109.8</v>
          </cell>
          <cell r="AF240">
            <v>215.00000000000003</v>
          </cell>
          <cell r="CD240">
            <v>7740.6</v>
          </cell>
        </row>
        <row r="241">
          <cell r="A241">
            <v>1995</v>
          </cell>
          <cell r="B241" t="str">
            <v>Oregon</v>
          </cell>
          <cell r="G241">
            <v>1760</v>
          </cell>
          <cell r="L241">
            <v>1187.2</v>
          </cell>
          <cell r="AA241">
            <v>1518</v>
          </cell>
          <cell r="AF241">
            <v>281</v>
          </cell>
          <cell r="CD241">
            <v>9936.9</v>
          </cell>
        </row>
        <row r="242">
          <cell r="A242">
            <v>1995</v>
          </cell>
          <cell r="B242" t="str">
            <v>Pennsylvania</v>
          </cell>
          <cell r="G242">
            <v>6215</v>
          </cell>
          <cell r="L242">
            <v>1883</v>
          </cell>
          <cell r="AA242">
            <v>7829</v>
          </cell>
          <cell r="AF242">
            <v>1010</v>
          </cell>
          <cell r="CD242">
            <v>30753</v>
          </cell>
        </row>
        <row r="243">
          <cell r="A243">
            <v>1995</v>
          </cell>
          <cell r="B243" t="str">
            <v>Puerto Rico</v>
          </cell>
          <cell r="G243">
            <v>1724.4</v>
          </cell>
          <cell r="L243">
            <v>692.5</v>
          </cell>
          <cell r="AA243">
            <v>633.20000000000005</v>
          </cell>
          <cell r="AF243">
            <v>332.70000000000005</v>
          </cell>
          <cell r="CD243">
            <v>15161.8</v>
          </cell>
        </row>
        <row r="244">
          <cell r="A244">
            <v>1995</v>
          </cell>
          <cell r="B244" t="str">
            <v>Rhode Island</v>
          </cell>
          <cell r="G244">
            <v>536.20000000000005</v>
          </cell>
          <cell r="L244">
            <v>332.8</v>
          </cell>
          <cell r="AA244">
            <v>864.3</v>
          </cell>
          <cell r="AF244">
            <v>115.7</v>
          </cell>
          <cell r="CD244">
            <v>3525.5</v>
          </cell>
        </row>
        <row r="245">
          <cell r="A245">
            <v>1995</v>
          </cell>
          <cell r="B245" t="str">
            <v>South Carolina</v>
          </cell>
          <cell r="G245">
            <v>1866</v>
          </cell>
          <cell r="L245">
            <v>1965.1000000000001</v>
          </cell>
          <cell r="AA245">
            <v>1952.5</v>
          </cell>
          <cell r="AF245">
            <v>368</v>
          </cell>
          <cell r="CD245">
            <v>10132.6</v>
          </cell>
        </row>
        <row r="246">
          <cell r="A246">
            <v>1995</v>
          </cell>
          <cell r="B246" t="str">
            <v>South Dakota</v>
          </cell>
          <cell r="G246">
            <v>246.60000000000002</v>
          </cell>
          <cell r="L246">
            <v>269.60000000000002</v>
          </cell>
          <cell r="AA246">
            <v>312.10000000000002</v>
          </cell>
          <cell r="AF246">
            <v>34.700000000000003</v>
          </cell>
          <cell r="CD246">
            <v>1650.1000000000001</v>
          </cell>
        </row>
        <row r="247">
          <cell r="A247">
            <v>1995</v>
          </cell>
          <cell r="B247" t="str">
            <v>Tennessee</v>
          </cell>
          <cell r="G247">
            <v>2275.1</v>
          </cell>
          <cell r="L247">
            <v>1667.4</v>
          </cell>
          <cell r="AA247">
            <v>2990.7</v>
          </cell>
          <cell r="AF247">
            <v>406.8</v>
          </cell>
          <cell r="CD247">
            <v>11533.300000000001</v>
          </cell>
        </row>
        <row r="248">
          <cell r="A248">
            <v>1995</v>
          </cell>
          <cell r="B248" t="str">
            <v>Texas</v>
          </cell>
          <cell r="G248">
            <v>10505.2</v>
          </cell>
          <cell r="L248">
            <v>4889.7999999999993</v>
          </cell>
          <cell r="AA248">
            <v>7712.2000000000007</v>
          </cell>
          <cell r="AF248">
            <v>2749.5999999999995</v>
          </cell>
          <cell r="CD248">
            <v>37004.199999999997</v>
          </cell>
        </row>
        <row r="249">
          <cell r="A249">
            <v>1995</v>
          </cell>
          <cell r="B249" t="str">
            <v>Utah</v>
          </cell>
          <cell r="G249">
            <v>1621.3999999999999</v>
          </cell>
          <cell r="L249">
            <v>589.30000000000007</v>
          </cell>
          <cell r="AA249">
            <v>553.6</v>
          </cell>
          <cell r="AF249">
            <v>156.69999999999996</v>
          </cell>
          <cell r="CD249">
            <v>4718.2000000000007</v>
          </cell>
        </row>
        <row r="250">
          <cell r="A250">
            <v>1995</v>
          </cell>
          <cell r="B250" t="str">
            <v>Vermont</v>
          </cell>
          <cell r="G250">
            <v>273.09999999999997</v>
          </cell>
          <cell r="L250">
            <v>62.900000000000006</v>
          </cell>
          <cell r="AA250">
            <v>326.5</v>
          </cell>
          <cell r="AF250">
            <v>43.300000000000004</v>
          </cell>
          <cell r="CD250">
            <v>1635.6999999999998</v>
          </cell>
        </row>
        <row r="251">
          <cell r="A251">
            <v>1995</v>
          </cell>
          <cell r="B251" t="str">
            <v>Virginia</v>
          </cell>
          <cell r="G251">
            <v>2867.1000000000004</v>
          </cell>
          <cell r="L251">
            <v>2393.1</v>
          </cell>
          <cell r="AA251">
            <v>2093.1</v>
          </cell>
          <cell r="AF251">
            <v>663.2</v>
          </cell>
          <cell r="CD251">
            <v>16824.899999999998</v>
          </cell>
        </row>
        <row r="252">
          <cell r="A252">
            <v>1995</v>
          </cell>
          <cell r="B252" t="str">
            <v>Washington</v>
          </cell>
          <cell r="G252">
            <v>4305.8</v>
          </cell>
          <cell r="L252">
            <v>2038.4</v>
          </cell>
          <cell r="AA252">
            <v>2887.3</v>
          </cell>
          <cell r="AF252">
            <v>404.90000000000003</v>
          </cell>
          <cell r="CD252">
            <v>17143.599999999999</v>
          </cell>
        </row>
        <row r="253">
          <cell r="A253">
            <v>1995</v>
          </cell>
          <cell r="B253" t="str">
            <v>West Virginia</v>
          </cell>
          <cell r="G253">
            <v>1734.5</v>
          </cell>
          <cell r="L253">
            <v>635.5</v>
          </cell>
          <cell r="AA253">
            <v>1278.3</v>
          </cell>
          <cell r="AF253">
            <v>65.800000000000011</v>
          </cell>
          <cell r="CD253">
            <v>5187.1000000000004</v>
          </cell>
        </row>
        <row r="254">
          <cell r="A254">
            <v>1995</v>
          </cell>
          <cell r="B254" t="str">
            <v>Wisconsin</v>
          </cell>
          <cell r="G254">
            <v>3254.1000000000004</v>
          </cell>
          <cell r="L254">
            <v>2696.5</v>
          </cell>
          <cell r="AA254">
            <v>2293.6999999999998</v>
          </cell>
          <cell r="AF254">
            <v>368</v>
          </cell>
          <cell r="CD254">
            <v>16073.900000000001</v>
          </cell>
        </row>
        <row r="255">
          <cell r="A255">
            <v>1995</v>
          </cell>
          <cell r="B255" t="str">
            <v>Wyoming</v>
          </cell>
          <cell r="G255">
            <v>474.1</v>
          </cell>
          <cell r="L255">
            <v>177.29999999999998</v>
          </cell>
          <cell r="AA255">
            <v>152.5</v>
          </cell>
          <cell r="AF255">
            <v>31</v>
          </cell>
          <cell r="CD255">
            <v>1800.0000000000002</v>
          </cell>
        </row>
        <row r="256">
          <cell r="A256">
            <v>1996</v>
          </cell>
          <cell r="B256" t="str">
            <v>Alabama</v>
          </cell>
          <cell r="G256">
            <v>2888.6</v>
          </cell>
          <cell r="L256">
            <v>2943.5</v>
          </cell>
          <cell r="AA256">
            <v>2127.1999999999998</v>
          </cell>
          <cell r="AF256">
            <v>252.20000000000002</v>
          </cell>
          <cell r="CD256">
            <v>11651.799999999997</v>
          </cell>
        </row>
        <row r="257">
          <cell r="A257">
            <v>1996</v>
          </cell>
          <cell r="B257" t="str">
            <v>Alaska</v>
          </cell>
          <cell r="G257">
            <v>861</v>
          </cell>
          <cell r="L257">
            <v>386</v>
          </cell>
          <cell r="AA257">
            <v>289.39999999999998</v>
          </cell>
          <cell r="AF257">
            <v>153.4</v>
          </cell>
          <cell r="CD257">
            <v>4167.8999999999996</v>
          </cell>
        </row>
        <row r="258">
          <cell r="A258">
            <v>1996</v>
          </cell>
          <cell r="B258" t="str">
            <v>Arizona</v>
          </cell>
          <cell r="G258">
            <v>2303.3000000000002</v>
          </cell>
          <cell r="L258">
            <v>1701.3999999999999</v>
          </cell>
          <cell r="AA258">
            <v>1621.8</v>
          </cell>
          <cell r="AF258">
            <v>549.1</v>
          </cell>
          <cell r="CD258">
            <v>12764.7</v>
          </cell>
        </row>
        <row r="259">
          <cell r="A259">
            <v>1996</v>
          </cell>
          <cell r="B259" t="str">
            <v>Arkansas</v>
          </cell>
          <cell r="G259">
            <v>1586.1</v>
          </cell>
          <cell r="L259">
            <v>1226.9000000000001</v>
          </cell>
          <cell r="AA259">
            <v>1284.0999999999999</v>
          </cell>
          <cell r="AF259">
            <v>137.69999999999999</v>
          </cell>
          <cell r="CD259">
            <v>7608.8000000000011</v>
          </cell>
        </row>
        <row r="260">
          <cell r="A260">
            <v>1996</v>
          </cell>
          <cell r="B260" t="str">
            <v>California</v>
          </cell>
          <cell r="G260">
            <v>21275.7</v>
          </cell>
          <cell r="L260">
            <v>7017.3</v>
          </cell>
          <cell r="AA260">
            <v>14937.5</v>
          </cell>
          <cell r="AF260">
            <v>4094.0000000000005</v>
          </cell>
          <cell r="CD260">
            <v>90209.999999999985</v>
          </cell>
        </row>
        <row r="261">
          <cell r="A261">
            <v>1996</v>
          </cell>
          <cell r="B261" t="str">
            <v>Colorado</v>
          </cell>
          <cell r="G261">
            <v>1843.7</v>
          </cell>
          <cell r="L261">
            <v>1237.1999999999998</v>
          </cell>
          <cell r="AA261">
            <v>1467.7</v>
          </cell>
          <cell r="AF261">
            <v>410.3</v>
          </cell>
          <cell r="CD261">
            <v>8968.2999999999993</v>
          </cell>
        </row>
        <row r="262">
          <cell r="A262">
            <v>1996</v>
          </cell>
          <cell r="B262" t="str">
            <v>Connecticut</v>
          </cell>
          <cell r="G262">
            <v>1840.7</v>
          </cell>
          <cell r="L262">
            <v>1210.3</v>
          </cell>
          <cell r="AA262">
            <v>2293</v>
          </cell>
          <cell r="AF262">
            <v>399.7</v>
          </cell>
          <cell r="CD262">
            <v>13715.400000000001</v>
          </cell>
        </row>
        <row r="263">
          <cell r="A263">
            <v>1996</v>
          </cell>
          <cell r="B263" t="str">
            <v>Delaware</v>
          </cell>
          <cell r="G263">
            <v>862.19999999999993</v>
          </cell>
          <cell r="L263">
            <v>211.29999999999998</v>
          </cell>
          <cell r="AA263">
            <v>373.6</v>
          </cell>
          <cell r="AF263">
            <v>100.89999999999999</v>
          </cell>
          <cell r="CD263">
            <v>3742.9</v>
          </cell>
        </row>
        <row r="264">
          <cell r="A264">
            <v>1996</v>
          </cell>
          <cell r="B264" t="str">
            <v>Florida</v>
          </cell>
          <cell r="G264">
            <v>7047.7999999999993</v>
          </cell>
          <cell r="L264">
            <v>2781.8999999999996</v>
          </cell>
          <cell r="AA264">
            <v>6139.5</v>
          </cell>
          <cell r="AF264">
            <v>1430.1999999999998</v>
          </cell>
          <cell r="CD264">
            <v>38131.299999999996</v>
          </cell>
        </row>
        <row r="265">
          <cell r="A265">
            <v>1996</v>
          </cell>
          <cell r="B265" t="str">
            <v>Georgia</v>
          </cell>
          <cell r="G265">
            <v>4659.2</v>
          </cell>
          <cell r="L265">
            <v>3051.7</v>
          </cell>
          <cell r="AA265">
            <v>3388.8</v>
          </cell>
          <cell r="AF265">
            <v>716.5</v>
          </cell>
          <cell r="CD265">
            <v>19904.499999999996</v>
          </cell>
        </row>
        <row r="266">
          <cell r="A266">
            <v>1996</v>
          </cell>
          <cell r="B266" t="str">
            <v>Hawaii</v>
          </cell>
          <cell r="G266">
            <v>893.8</v>
          </cell>
          <cell r="L266">
            <v>361.9</v>
          </cell>
          <cell r="AA266">
            <v>630.50000000000011</v>
          </cell>
          <cell r="AF266">
            <v>108</v>
          </cell>
          <cell r="CD266">
            <v>6309.5</v>
          </cell>
        </row>
        <row r="267">
          <cell r="A267">
            <v>1996</v>
          </cell>
          <cell r="B267" t="str">
            <v>Idaho</v>
          </cell>
          <cell r="G267">
            <v>820.3</v>
          </cell>
          <cell r="L267">
            <v>301.20000000000005</v>
          </cell>
          <cell r="AA267">
            <v>376</v>
          </cell>
          <cell r="AF267">
            <v>142.10000000000002</v>
          </cell>
          <cell r="CD267">
            <v>2869.8999999999996</v>
          </cell>
        </row>
        <row r="268">
          <cell r="A268">
            <v>1996</v>
          </cell>
          <cell r="B268" t="str">
            <v>Illinois</v>
          </cell>
          <cell r="G268">
            <v>4836.1000000000004</v>
          </cell>
          <cell r="L268">
            <v>2606.6999999999998</v>
          </cell>
          <cell r="AA268">
            <v>6763.9</v>
          </cell>
          <cell r="AF268">
            <v>871.19999999999993</v>
          </cell>
          <cell r="CD268">
            <v>27130.6</v>
          </cell>
        </row>
        <row r="269">
          <cell r="A269">
            <v>1996</v>
          </cell>
          <cell r="B269" t="str">
            <v>Indiana</v>
          </cell>
          <cell r="G269">
            <v>3321</v>
          </cell>
          <cell r="L269">
            <v>1101</v>
          </cell>
          <cell r="AA269">
            <v>2373</v>
          </cell>
          <cell r="AF269">
            <v>419</v>
          </cell>
          <cell r="CD269">
            <v>14304</v>
          </cell>
        </row>
        <row r="270">
          <cell r="A270">
            <v>1996</v>
          </cell>
          <cell r="B270" t="str">
            <v>Iowa</v>
          </cell>
          <cell r="G270">
            <v>1806.7</v>
          </cell>
          <cell r="L270">
            <v>2261.6999999999998</v>
          </cell>
          <cell r="AA270">
            <v>1234.3999999999999</v>
          </cell>
          <cell r="AF270">
            <v>179.39999999999998</v>
          </cell>
          <cell r="CD270">
            <v>8866.5</v>
          </cell>
        </row>
        <row r="271">
          <cell r="A271">
            <v>1996</v>
          </cell>
          <cell r="B271" t="str">
            <v>Kansas</v>
          </cell>
          <cell r="G271">
            <v>1923</v>
          </cell>
          <cell r="L271">
            <v>1339</v>
          </cell>
          <cell r="AA271">
            <v>823</v>
          </cell>
          <cell r="AF271">
            <v>210</v>
          </cell>
          <cell r="CD271">
            <v>7629</v>
          </cell>
        </row>
        <row r="272">
          <cell r="A272">
            <v>1996</v>
          </cell>
          <cell r="B272" t="str">
            <v>Kentucky</v>
          </cell>
          <cell r="G272">
            <v>3082.1</v>
          </cell>
          <cell r="L272">
            <v>2304.5</v>
          </cell>
          <cell r="AA272">
            <v>2225.6999999999998</v>
          </cell>
          <cell r="AF272">
            <v>226.1</v>
          </cell>
          <cell r="CD272">
            <v>12589.800000000001</v>
          </cell>
        </row>
        <row r="273">
          <cell r="A273">
            <v>1996</v>
          </cell>
          <cell r="B273" t="str">
            <v>Louisiana</v>
          </cell>
          <cell r="G273">
            <v>2597.2999999999997</v>
          </cell>
          <cell r="L273">
            <v>1416</v>
          </cell>
          <cell r="AA273">
            <v>3098.5</v>
          </cell>
          <cell r="AF273">
            <v>404.7</v>
          </cell>
          <cell r="CD273">
            <v>13748.900000000001</v>
          </cell>
        </row>
        <row r="274">
          <cell r="A274">
            <v>1996</v>
          </cell>
          <cell r="B274" t="str">
            <v>Maine</v>
          </cell>
          <cell r="G274">
            <v>547.29999999999995</v>
          </cell>
          <cell r="L274">
            <v>173.4</v>
          </cell>
          <cell r="AA274">
            <v>881.90000000000009</v>
          </cell>
          <cell r="AF274">
            <v>70.8</v>
          </cell>
          <cell r="CD274">
            <v>3906.1</v>
          </cell>
        </row>
        <row r="275">
          <cell r="A275">
            <v>1996</v>
          </cell>
          <cell r="B275" t="str">
            <v>Maryland</v>
          </cell>
          <cell r="G275">
            <v>2448.9</v>
          </cell>
          <cell r="L275">
            <v>2167.8999999999996</v>
          </cell>
          <cell r="AA275">
            <v>2356.3000000000002</v>
          </cell>
          <cell r="AF275">
            <v>744.6</v>
          </cell>
          <cell r="CD275">
            <v>14558.699999999999</v>
          </cell>
        </row>
        <row r="276">
          <cell r="A276">
            <v>1996</v>
          </cell>
          <cell r="B276" t="str">
            <v>Massachusetts</v>
          </cell>
          <cell r="G276">
            <v>2668</v>
          </cell>
          <cell r="L276">
            <v>997.90000000000009</v>
          </cell>
          <cell r="AA276">
            <v>4481.8999999999996</v>
          </cell>
          <cell r="AF276">
            <v>317.5</v>
          </cell>
          <cell r="CD276">
            <v>19736.800000000003</v>
          </cell>
        </row>
        <row r="277">
          <cell r="A277">
            <v>1996</v>
          </cell>
          <cell r="B277" t="str">
            <v>Michigan</v>
          </cell>
          <cell r="G277">
            <v>9624</v>
          </cell>
          <cell r="L277">
            <v>1693</v>
          </cell>
          <cell r="AA277">
            <v>5554</v>
          </cell>
          <cell r="AF277">
            <v>1336</v>
          </cell>
          <cell r="CD277">
            <v>30778</v>
          </cell>
        </row>
        <row r="278">
          <cell r="A278">
            <v>1996</v>
          </cell>
          <cell r="B278" t="str">
            <v>Minnesota</v>
          </cell>
          <cell r="G278">
            <v>3596.6</v>
          </cell>
          <cell r="L278">
            <v>1603.7</v>
          </cell>
          <cell r="AA278">
            <v>2833.8999999999996</v>
          </cell>
          <cell r="AF278">
            <v>301.69999999999993</v>
          </cell>
          <cell r="CD278">
            <v>14648.1</v>
          </cell>
        </row>
        <row r="279">
          <cell r="A279">
            <v>1996</v>
          </cell>
          <cell r="B279" t="str">
            <v>Mississippi</v>
          </cell>
          <cell r="G279">
            <v>1639.6</v>
          </cell>
          <cell r="L279">
            <v>1321.6</v>
          </cell>
          <cell r="AA279">
            <v>1563.2</v>
          </cell>
          <cell r="AF279">
            <v>171.09999999999997</v>
          </cell>
          <cell r="CD279">
            <v>7066.5</v>
          </cell>
        </row>
        <row r="280">
          <cell r="A280">
            <v>1996</v>
          </cell>
          <cell r="B280" t="str">
            <v>Missouri</v>
          </cell>
          <cell r="G280">
            <v>3009</v>
          </cell>
          <cell r="L280">
            <v>777</v>
          </cell>
          <cell r="AA280">
            <v>2930</v>
          </cell>
          <cell r="AF280">
            <v>346</v>
          </cell>
          <cell r="CD280">
            <v>12428</v>
          </cell>
        </row>
        <row r="281">
          <cell r="A281">
            <v>1996</v>
          </cell>
          <cell r="B281" t="str">
            <v>Montana</v>
          </cell>
          <cell r="G281">
            <v>529</v>
          </cell>
          <cell r="L281">
            <v>221</v>
          </cell>
          <cell r="AA281">
            <v>375</v>
          </cell>
          <cell r="AF281">
            <v>63</v>
          </cell>
          <cell r="CD281">
            <v>2333</v>
          </cell>
        </row>
        <row r="282">
          <cell r="A282">
            <v>1996</v>
          </cell>
          <cell r="B282" t="str">
            <v>Nebraska</v>
          </cell>
          <cell r="G282">
            <v>716.2</v>
          </cell>
          <cell r="L282">
            <v>931.19999999999993</v>
          </cell>
          <cell r="AA282">
            <v>668.9</v>
          </cell>
          <cell r="AF282">
            <v>85</v>
          </cell>
          <cell r="CD282">
            <v>4246.8</v>
          </cell>
        </row>
        <row r="283">
          <cell r="A283">
            <v>1996</v>
          </cell>
          <cell r="B283" t="str">
            <v>Nevada</v>
          </cell>
          <cell r="G283">
            <v>0</v>
          </cell>
          <cell r="L283">
            <v>0</v>
          </cell>
          <cell r="AA283">
            <v>0</v>
          </cell>
          <cell r="AF283">
            <v>0</v>
          </cell>
          <cell r="CD283">
            <v>0</v>
          </cell>
        </row>
        <row r="284">
          <cell r="A284">
            <v>1996</v>
          </cell>
          <cell r="B284" t="str">
            <v>New Hampshire</v>
          </cell>
          <cell r="G284">
            <v>158.6</v>
          </cell>
          <cell r="L284">
            <v>127.89999999999999</v>
          </cell>
          <cell r="AA284">
            <v>805.89999999999986</v>
          </cell>
          <cell r="AF284">
            <v>49.000000000000007</v>
          </cell>
          <cell r="CD284">
            <v>2246.4</v>
          </cell>
        </row>
        <row r="285">
          <cell r="A285">
            <v>1996</v>
          </cell>
          <cell r="B285" t="str">
            <v>New Jersey</v>
          </cell>
          <cell r="G285">
            <v>5242.3999999999996</v>
          </cell>
          <cell r="L285">
            <v>1152.3</v>
          </cell>
          <cell r="AA285">
            <v>5386.7</v>
          </cell>
          <cell r="AF285">
            <v>720.2</v>
          </cell>
          <cell r="CD285">
            <v>23300.499999999996</v>
          </cell>
        </row>
        <row r="286">
          <cell r="A286">
            <v>1996</v>
          </cell>
          <cell r="B286" t="str">
            <v>New Mexico</v>
          </cell>
          <cell r="G286">
            <v>1388</v>
          </cell>
          <cell r="L286">
            <v>1258.0000000000002</v>
          </cell>
          <cell r="AA286">
            <v>874</v>
          </cell>
          <cell r="AF286">
            <v>146</v>
          </cell>
          <cell r="CD286">
            <v>6209.0000000000009</v>
          </cell>
        </row>
        <row r="287">
          <cell r="A287">
            <v>1996</v>
          </cell>
          <cell r="B287" t="str">
            <v>New York</v>
          </cell>
          <cell r="G287">
            <v>12818.8</v>
          </cell>
          <cell r="L287">
            <v>5015.3999999999996</v>
          </cell>
          <cell r="AA287">
            <v>23095.9</v>
          </cell>
          <cell r="AF287">
            <v>2793.7999999999997</v>
          </cell>
          <cell r="CD287">
            <v>68688</v>
          </cell>
        </row>
        <row r="288">
          <cell r="A288">
            <v>1996</v>
          </cell>
          <cell r="B288" t="str">
            <v>North Carolina</v>
          </cell>
          <cell r="G288">
            <v>4430.0999999999995</v>
          </cell>
          <cell r="L288">
            <v>3316.5</v>
          </cell>
          <cell r="AA288">
            <v>3458.5</v>
          </cell>
          <cell r="AF288">
            <v>801.3</v>
          </cell>
          <cell r="CD288">
            <v>18193.800000000003</v>
          </cell>
        </row>
        <row r="289">
          <cell r="A289">
            <v>1996</v>
          </cell>
          <cell r="B289" t="str">
            <v>North Dakota</v>
          </cell>
          <cell r="G289">
            <v>333.5</v>
          </cell>
          <cell r="L289">
            <v>218.7</v>
          </cell>
          <cell r="AA289">
            <v>279.89999999999998</v>
          </cell>
          <cell r="AF289">
            <v>22.4</v>
          </cell>
          <cell r="CD289">
            <v>1788.8</v>
          </cell>
        </row>
        <row r="290">
          <cell r="A290">
            <v>1996</v>
          </cell>
          <cell r="B290" t="str">
            <v>Ohio</v>
          </cell>
          <cell r="G290">
            <v>5278.6</v>
          </cell>
          <cell r="L290">
            <v>2323.5</v>
          </cell>
          <cell r="AA290">
            <v>6362.0999999999995</v>
          </cell>
          <cell r="AF290">
            <v>1327.9000000000003</v>
          </cell>
          <cell r="CD290">
            <v>30516</v>
          </cell>
        </row>
        <row r="291">
          <cell r="A291">
            <v>1996</v>
          </cell>
          <cell r="B291" t="str">
            <v>Oklahoma</v>
          </cell>
          <cell r="G291">
            <v>2114.6999999999998</v>
          </cell>
          <cell r="L291">
            <v>1358.3999999999999</v>
          </cell>
          <cell r="AA291">
            <v>1156.5999999999999</v>
          </cell>
          <cell r="AF291">
            <v>227.5</v>
          </cell>
          <cell r="CD291">
            <v>8173.6</v>
          </cell>
        </row>
        <row r="292">
          <cell r="A292">
            <v>1996</v>
          </cell>
          <cell r="B292" t="str">
            <v>Oregon</v>
          </cell>
          <cell r="G292">
            <v>2065</v>
          </cell>
          <cell r="L292">
            <v>1253</v>
          </cell>
          <cell r="AA292">
            <v>1578</v>
          </cell>
          <cell r="AF292">
            <v>574</v>
          </cell>
          <cell r="CD292">
            <v>11900.2</v>
          </cell>
        </row>
        <row r="293">
          <cell r="A293">
            <v>1996</v>
          </cell>
          <cell r="B293" t="str">
            <v>Pennsylvania</v>
          </cell>
          <cell r="G293">
            <v>6516</v>
          </cell>
          <cell r="L293">
            <v>1939</v>
          </cell>
          <cell r="AA293">
            <v>8164</v>
          </cell>
          <cell r="AF293">
            <v>1170</v>
          </cell>
          <cell r="CD293">
            <v>31619</v>
          </cell>
        </row>
        <row r="294">
          <cell r="A294">
            <v>1996</v>
          </cell>
          <cell r="B294" t="str">
            <v>Puerto Rico</v>
          </cell>
          <cell r="G294">
            <v>1931.2</v>
          </cell>
          <cell r="L294">
            <v>772.40000000000009</v>
          </cell>
          <cell r="AA294">
            <v>697.7</v>
          </cell>
          <cell r="AF294">
            <v>442.6</v>
          </cell>
          <cell r="CD294">
            <v>16385.3</v>
          </cell>
        </row>
        <row r="295">
          <cell r="A295">
            <v>1996</v>
          </cell>
          <cell r="B295" t="str">
            <v>Rhode Island</v>
          </cell>
          <cell r="G295">
            <v>536.00000000000011</v>
          </cell>
          <cell r="L295">
            <v>379.2</v>
          </cell>
          <cell r="AA295">
            <v>860.2</v>
          </cell>
          <cell r="AF295">
            <v>129</v>
          </cell>
          <cell r="CD295">
            <v>3584.1000000000004</v>
          </cell>
        </row>
        <row r="296">
          <cell r="A296">
            <v>1996</v>
          </cell>
          <cell r="B296" t="str">
            <v>South Carolina</v>
          </cell>
          <cell r="G296">
            <v>2043.8999999999999</v>
          </cell>
          <cell r="L296">
            <v>2039.3</v>
          </cell>
          <cell r="AA296">
            <v>2065.6999999999998</v>
          </cell>
          <cell r="AF296">
            <v>409.6</v>
          </cell>
          <cell r="CD296">
            <v>10917.5</v>
          </cell>
        </row>
        <row r="297">
          <cell r="A297">
            <v>1996</v>
          </cell>
          <cell r="B297" t="str">
            <v>South Dakota</v>
          </cell>
          <cell r="G297">
            <v>253.70000000000002</v>
          </cell>
          <cell r="L297">
            <v>275</v>
          </cell>
          <cell r="AA297">
            <v>319.39999999999998</v>
          </cell>
          <cell r="AF297">
            <v>38.9</v>
          </cell>
          <cell r="CD297">
            <v>1657.2000000000003</v>
          </cell>
        </row>
        <row r="298">
          <cell r="A298">
            <v>1996</v>
          </cell>
          <cell r="B298" t="str">
            <v>Tennessee</v>
          </cell>
          <cell r="G298">
            <v>2353</v>
          </cell>
          <cell r="L298">
            <v>1672.2</v>
          </cell>
          <cell r="AA298">
            <v>3191.2</v>
          </cell>
          <cell r="AF298">
            <v>438.4</v>
          </cell>
          <cell r="CD298">
            <v>13602.2</v>
          </cell>
        </row>
        <row r="299">
          <cell r="A299">
            <v>1996</v>
          </cell>
          <cell r="B299" t="str">
            <v>Texas</v>
          </cell>
          <cell r="G299">
            <v>12196.399999999998</v>
          </cell>
          <cell r="L299">
            <v>5330.6</v>
          </cell>
          <cell r="AA299">
            <v>9237.4999999999982</v>
          </cell>
          <cell r="AF299">
            <v>2623.7</v>
          </cell>
          <cell r="CD299">
            <v>39986.399999999994</v>
          </cell>
        </row>
        <row r="300">
          <cell r="A300">
            <v>1996</v>
          </cell>
          <cell r="B300" t="str">
            <v>Utah</v>
          </cell>
          <cell r="G300">
            <v>1715.1999999999998</v>
          </cell>
          <cell r="L300">
            <v>600.1</v>
          </cell>
          <cell r="AA300">
            <v>604</v>
          </cell>
          <cell r="AF300">
            <v>186.39999999999998</v>
          </cell>
          <cell r="CD300">
            <v>4966.9000000000005</v>
          </cell>
        </row>
        <row r="301">
          <cell r="A301">
            <v>1996</v>
          </cell>
          <cell r="B301" t="str">
            <v>Vermont</v>
          </cell>
          <cell r="G301">
            <v>279.89999999999998</v>
          </cell>
          <cell r="L301">
            <v>68.400000000000006</v>
          </cell>
          <cell r="AA301">
            <v>351.59999999999997</v>
          </cell>
          <cell r="AF301">
            <v>45.8</v>
          </cell>
          <cell r="CD301">
            <v>1609.2000000000003</v>
          </cell>
        </row>
        <row r="302">
          <cell r="A302">
            <v>1996</v>
          </cell>
          <cell r="B302" t="str">
            <v>Virginia</v>
          </cell>
          <cell r="G302">
            <v>2938.4</v>
          </cell>
          <cell r="L302">
            <v>2435.3000000000002</v>
          </cell>
          <cell r="AA302">
            <v>2167.1</v>
          </cell>
          <cell r="AF302">
            <v>715.1</v>
          </cell>
          <cell r="CD302">
            <v>17181.199999999997</v>
          </cell>
        </row>
        <row r="303">
          <cell r="A303">
            <v>1996</v>
          </cell>
          <cell r="B303" t="str">
            <v>Washington</v>
          </cell>
          <cell r="G303">
            <v>4525.3999999999996</v>
          </cell>
          <cell r="L303">
            <v>1898</v>
          </cell>
          <cell r="AA303">
            <v>2821.8</v>
          </cell>
          <cell r="AF303">
            <v>406.4</v>
          </cell>
          <cell r="CD303">
            <v>17296.7</v>
          </cell>
        </row>
        <row r="304">
          <cell r="A304">
            <v>1996</v>
          </cell>
          <cell r="B304" t="str">
            <v>West Virginia</v>
          </cell>
          <cell r="G304">
            <v>1586.8</v>
          </cell>
          <cell r="L304">
            <v>867.1</v>
          </cell>
          <cell r="AA304">
            <v>1259.8</v>
          </cell>
          <cell r="AF304">
            <v>53</v>
          </cell>
          <cell r="CD304">
            <v>4914.5999999999995</v>
          </cell>
        </row>
        <row r="305">
          <cell r="A305">
            <v>1996</v>
          </cell>
          <cell r="B305" t="str">
            <v>Wisconsin</v>
          </cell>
          <cell r="G305">
            <v>3526.7999999999997</v>
          </cell>
          <cell r="L305">
            <v>2795.2</v>
          </cell>
          <cell r="AA305">
            <v>2373.3000000000002</v>
          </cell>
          <cell r="AF305">
            <v>402.09999999999997</v>
          </cell>
          <cell r="CD305">
            <v>16677.8</v>
          </cell>
        </row>
        <row r="306">
          <cell r="A306">
            <v>1996</v>
          </cell>
          <cell r="B306" t="str">
            <v>Wyoming</v>
          </cell>
          <cell r="G306">
            <v>122.69999999999999</v>
          </cell>
          <cell r="L306">
            <v>393.99999999999994</v>
          </cell>
          <cell r="AA306">
            <v>161.69999999999999</v>
          </cell>
          <cell r="AF306">
            <v>76.800000000000011</v>
          </cell>
          <cell r="CD306">
            <v>1680.1000000000001</v>
          </cell>
        </row>
        <row r="307">
          <cell r="A307">
            <v>1997</v>
          </cell>
          <cell r="B307" t="str">
            <v>Alabama</v>
          </cell>
          <cell r="G307">
            <v>2923.7</v>
          </cell>
          <cell r="L307">
            <v>3089.8999999999996</v>
          </cell>
          <cell r="AA307">
            <v>2307.2000000000003</v>
          </cell>
          <cell r="AF307">
            <v>272.2</v>
          </cell>
          <cell r="CD307">
            <v>12147.4</v>
          </cell>
        </row>
        <row r="308">
          <cell r="A308">
            <v>1997</v>
          </cell>
          <cell r="B308" t="str">
            <v>Alaska</v>
          </cell>
          <cell r="G308">
            <v>854.59999999999991</v>
          </cell>
          <cell r="L308">
            <v>439.6</v>
          </cell>
          <cell r="AA308">
            <v>291.59999999999997</v>
          </cell>
          <cell r="AF308">
            <v>158.6</v>
          </cell>
          <cell r="CD308">
            <v>4233.3</v>
          </cell>
        </row>
        <row r="309">
          <cell r="A309">
            <v>1997</v>
          </cell>
          <cell r="B309" t="str">
            <v>Arizona</v>
          </cell>
          <cell r="G309">
            <v>2470.9</v>
          </cell>
          <cell r="L309">
            <v>1772.3</v>
          </cell>
          <cell r="AA309">
            <v>1717.1</v>
          </cell>
          <cell r="AF309">
            <v>602.79999999999995</v>
          </cell>
          <cell r="CD309">
            <v>12536.5</v>
          </cell>
        </row>
        <row r="310">
          <cell r="A310">
            <v>1997</v>
          </cell>
          <cell r="B310" t="str">
            <v>Arkansas</v>
          </cell>
          <cell r="G310">
            <v>1691.6</v>
          </cell>
          <cell r="L310">
            <v>1291.5</v>
          </cell>
          <cell r="AA310">
            <v>1347.1</v>
          </cell>
          <cell r="AF310">
            <v>173</v>
          </cell>
          <cell r="CD310">
            <v>8271.1</v>
          </cell>
        </row>
        <row r="311">
          <cell r="A311">
            <v>1997</v>
          </cell>
          <cell r="B311" t="str">
            <v>California</v>
          </cell>
          <cell r="G311">
            <v>22876.600000000002</v>
          </cell>
          <cell r="L311">
            <v>7883.7999999999993</v>
          </cell>
          <cell r="AA311">
            <v>16574.3</v>
          </cell>
          <cell r="AF311">
            <v>3898.8999999999996</v>
          </cell>
          <cell r="CD311">
            <v>97028.499999999985</v>
          </cell>
        </row>
        <row r="312">
          <cell r="A312">
            <v>1997</v>
          </cell>
          <cell r="B312" t="str">
            <v>Colorado</v>
          </cell>
          <cell r="G312">
            <v>1970.5</v>
          </cell>
          <cell r="L312">
            <v>1419</v>
          </cell>
          <cell r="AA312">
            <v>1579.4</v>
          </cell>
          <cell r="AF312">
            <v>327.79999999999995</v>
          </cell>
          <cell r="CD312">
            <v>9224</v>
          </cell>
        </row>
        <row r="313">
          <cell r="A313">
            <v>1997</v>
          </cell>
          <cell r="B313" t="str">
            <v>Connecticut</v>
          </cell>
          <cell r="G313">
            <v>1843.2</v>
          </cell>
          <cell r="L313">
            <v>1170.2</v>
          </cell>
          <cell r="AA313">
            <v>2389.8000000000002</v>
          </cell>
          <cell r="AF313">
            <v>419.09999999999997</v>
          </cell>
          <cell r="CD313">
            <v>14382</v>
          </cell>
        </row>
        <row r="314">
          <cell r="A314">
            <v>1997</v>
          </cell>
          <cell r="B314" t="str">
            <v>Delaware</v>
          </cell>
          <cell r="G314">
            <v>942.4</v>
          </cell>
          <cell r="L314">
            <v>231.3</v>
          </cell>
          <cell r="AA314">
            <v>401.90000000000003</v>
          </cell>
          <cell r="AF314">
            <v>132</v>
          </cell>
          <cell r="CD314">
            <v>4048.8</v>
          </cell>
        </row>
        <row r="315">
          <cell r="A315">
            <v>1997</v>
          </cell>
          <cell r="B315" t="str">
            <v>Florida</v>
          </cell>
          <cell r="G315">
            <v>7547.4</v>
          </cell>
          <cell r="L315">
            <v>3120.1000000000004</v>
          </cell>
          <cell r="AA315">
            <v>6281.4000000000005</v>
          </cell>
          <cell r="AF315">
            <v>1442.1</v>
          </cell>
          <cell r="CD315">
            <v>39064.200000000004</v>
          </cell>
        </row>
        <row r="316">
          <cell r="A316">
            <v>1997</v>
          </cell>
          <cell r="B316" t="str">
            <v>Georgia</v>
          </cell>
          <cell r="G316">
            <v>5514.3</v>
          </cell>
          <cell r="L316">
            <v>3278.7</v>
          </cell>
          <cell r="AA316">
            <v>3765.7999999999997</v>
          </cell>
          <cell r="AF316">
            <v>932.69999999999993</v>
          </cell>
          <cell r="CD316">
            <v>20553.999999999996</v>
          </cell>
        </row>
        <row r="317">
          <cell r="A317">
            <v>1997</v>
          </cell>
          <cell r="B317" t="str">
            <v>Hawaii</v>
          </cell>
          <cell r="G317">
            <v>1096.4000000000001</v>
          </cell>
          <cell r="L317">
            <v>573.70000000000005</v>
          </cell>
          <cell r="AA317">
            <v>714.4</v>
          </cell>
          <cell r="AF317">
            <v>128.5</v>
          </cell>
          <cell r="CD317">
            <v>6605.1</v>
          </cell>
        </row>
        <row r="318">
          <cell r="A318">
            <v>1997</v>
          </cell>
          <cell r="B318" t="str">
            <v>Idaho</v>
          </cell>
          <cell r="G318">
            <v>850.4</v>
          </cell>
          <cell r="L318">
            <v>285.7</v>
          </cell>
          <cell r="AA318">
            <v>387.59999999999997</v>
          </cell>
          <cell r="AF318">
            <v>109.69999999999999</v>
          </cell>
          <cell r="CD318">
            <v>2961.8</v>
          </cell>
        </row>
        <row r="319">
          <cell r="A319">
            <v>1997</v>
          </cell>
          <cell r="B319" t="str">
            <v>Illinois</v>
          </cell>
          <cell r="G319">
            <v>5141.2</v>
          </cell>
          <cell r="L319">
            <v>2335.1</v>
          </cell>
          <cell r="AA319">
            <v>6685.4000000000005</v>
          </cell>
          <cell r="AF319">
            <v>918.2</v>
          </cell>
          <cell r="CD319">
            <v>28163.200000000001</v>
          </cell>
        </row>
        <row r="320">
          <cell r="A320">
            <v>1997</v>
          </cell>
          <cell r="B320" t="str">
            <v>Indiana</v>
          </cell>
          <cell r="G320">
            <v>3707</v>
          </cell>
          <cell r="L320">
            <v>1147</v>
          </cell>
          <cell r="AA320">
            <v>2505</v>
          </cell>
          <cell r="AF320">
            <v>625</v>
          </cell>
          <cell r="CD320">
            <v>14201</v>
          </cell>
        </row>
        <row r="321">
          <cell r="A321">
            <v>1997</v>
          </cell>
          <cell r="B321" t="str">
            <v>Iowa</v>
          </cell>
          <cell r="G321">
            <v>2009.3</v>
          </cell>
          <cell r="L321">
            <v>2350.1999999999998</v>
          </cell>
          <cell r="AA321">
            <v>1262.1999999999998</v>
          </cell>
          <cell r="AF321">
            <v>199.79999999999998</v>
          </cell>
          <cell r="CD321">
            <v>9411.7999999999993</v>
          </cell>
        </row>
        <row r="322">
          <cell r="A322">
            <v>1997</v>
          </cell>
          <cell r="B322" t="str">
            <v>Kansas</v>
          </cell>
          <cell r="G322">
            <v>1955</v>
          </cell>
          <cell r="L322">
            <v>1320</v>
          </cell>
          <cell r="AA322">
            <v>998</v>
          </cell>
          <cell r="AF322">
            <v>219</v>
          </cell>
          <cell r="CD322">
            <v>7845</v>
          </cell>
        </row>
        <row r="323">
          <cell r="A323">
            <v>1997</v>
          </cell>
          <cell r="B323" t="str">
            <v>Kentucky</v>
          </cell>
          <cell r="G323">
            <v>2801.2</v>
          </cell>
          <cell r="L323">
            <v>1731</v>
          </cell>
          <cell r="AA323">
            <v>2523.6</v>
          </cell>
          <cell r="AF323">
            <v>249.6</v>
          </cell>
          <cell r="CD323">
            <v>11808.4</v>
          </cell>
        </row>
        <row r="324">
          <cell r="A324">
            <v>1997</v>
          </cell>
          <cell r="B324" t="str">
            <v>Louisiana</v>
          </cell>
          <cell r="G324">
            <v>2721.5</v>
          </cell>
          <cell r="L324">
            <v>1735</v>
          </cell>
          <cell r="AA324">
            <v>3261.3</v>
          </cell>
          <cell r="AF324">
            <v>437.7</v>
          </cell>
          <cell r="CD324">
            <v>14695.7</v>
          </cell>
        </row>
        <row r="325">
          <cell r="A325">
            <v>1997</v>
          </cell>
          <cell r="B325" t="str">
            <v>Maine</v>
          </cell>
          <cell r="G325">
            <v>802.80000000000007</v>
          </cell>
          <cell r="L325">
            <v>176.1</v>
          </cell>
          <cell r="AA325">
            <v>1011.8</v>
          </cell>
          <cell r="AF325">
            <v>69.599999999999994</v>
          </cell>
          <cell r="CD325">
            <v>3949.2000000000003</v>
          </cell>
        </row>
        <row r="326">
          <cell r="A326">
            <v>1997</v>
          </cell>
          <cell r="B326" t="str">
            <v>Maryland</v>
          </cell>
          <cell r="G326">
            <v>2660.2000000000003</v>
          </cell>
          <cell r="L326">
            <v>2335.0999999999995</v>
          </cell>
          <cell r="AA326">
            <v>2094.4</v>
          </cell>
          <cell r="AF326">
            <v>744.1</v>
          </cell>
          <cell r="CD326">
            <v>15239.5</v>
          </cell>
        </row>
        <row r="327">
          <cell r="A327">
            <v>1997</v>
          </cell>
          <cell r="B327" t="str">
            <v>Massachusetts</v>
          </cell>
          <cell r="G327">
            <v>2967.2</v>
          </cell>
          <cell r="L327">
            <v>1056.1999999999998</v>
          </cell>
          <cell r="AA327">
            <v>4349.4999999999991</v>
          </cell>
          <cell r="AF327">
            <v>328.8</v>
          </cell>
          <cell r="CD327">
            <v>22387.9</v>
          </cell>
        </row>
        <row r="328">
          <cell r="A328">
            <v>1997</v>
          </cell>
          <cell r="B328" t="str">
            <v>Michigan</v>
          </cell>
          <cell r="G328">
            <v>9596</v>
          </cell>
          <cell r="L328">
            <v>1759</v>
          </cell>
          <cell r="AA328">
            <v>5684</v>
          </cell>
          <cell r="AF328">
            <v>1445</v>
          </cell>
          <cell r="CD328">
            <v>29215</v>
          </cell>
        </row>
        <row r="329">
          <cell r="A329">
            <v>1997</v>
          </cell>
          <cell r="B329" t="str">
            <v>Minnesota</v>
          </cell>
          <cell r="G329">
            <v>3900.7</v>
          </cell>
          <cell r="L329">
            <v>1649.6000000000004</v>
          </cell>
          <cell r="AA329">
            <v>2927.3</v>
          </cell>
          <cell r="AF329">
            <v>351.7</v>
          </cell>
          <cell r="CD329">
            <v>15545.2</v>
          </cell>
        </row>
        <row r="330">
          <cell r="A330">
            <v>1997</v>
          </cell>
          <cell r="B330" t="str">
            <v>Mississippi</v>
          </cell>
          <cell r="G330">
            <v>1620.9999999999998</v>
          </cell>
          <cell r="L330">
            <v>1332.2</v>
          </cell>
          <cell r="AA330">
            <v>1753.3000000000002</v>
          </cell>
          <cell r="AF330">
            <v>195.1</v>
          </cell>
          <cell r="CD330">
            <v>7415.5999999999985</v>
          </cell>
        </row>
        <row r="331">
          <cell r="A331">
            <v>1997</v>
          </cell>
          <cell r="B331" t="str">
            <v>Missouri</v>
          </cell>
          <cell r="G331">
            <v>3296</v>
          </cell>
          <cell r="L331">
            <v>960</v>
          </cell>
          <cell r="AA331">
            <v>2625</v>
          </cell>
          <cell r="AF331">
            <v>490</v>
          </cell>
          <cell r="CD331">
            <v>12973</v>
          </cell>
        </row>
        <row r="332">
          <cell r="A332">
            <v>1997</v>
          </cell>
          <cell r="B332" t="str">
            <v>Montana</v>
          </cell>
          <cell r="G332">
            <v>537</v>
          </cell>
          <cell r="L332">
            <v>237</v>
          </cell>
          <cell r="AA332">
            <v>379</v>
          </cell>
          <cell r="AF332">
            <v>68</v>
          </cell>
          <cell r="CD332">
            <v>2402</v>
          </cell>
        </row>
        <row r="333">
          <cell r="A333">
            <v>1997</v>
          </cell>
          <cell r="B333" t="str">
            <v>Nebraska</v>
          </cell>
          <cell r="G333">
            <v>743.7</v>
          </cell>
          <cell r="L333">
            <v>1044.9000000000001</v>
          </cell>
          <cell r="AA333">
            <v>722.09999999999991</v>
          </cell>
          <cell r="AF333">
            <v>105.3</v>
          </cell>
          <cell r="CD333">
            <v>4545.5</v>
          </cell>
        </row>
        <row r="334">
          <cell r="A334">
            <v>1997</v>
          </cell>
          <cell r="B334" t="str">
            <v>Nevada</v>
          </cell>
          <cell r="G334">
            <v>0</v>
          </cell>
          <cell r="L334">
            <v>0</v>
          </cell>
          <cell r="AA334">
            <v>0</v>
          </cell>
          <cell r="AF334">
            <v>0</v>
          </cell>
          <cell r="CD334">
            <v>0</v>
          </cell>
        </row>
        <row r="335">
          <cell r="A335">
            <v>1997</v>
          </cell>
          <cell r="B335" t="str">
            <v>New Hampshire</v>
          </cell>
          <cell r="G335">
            <v>169.70000000000002</v>
          </cell>
          <cell r="L335">
            <v>137.70000000000002</v>
          </cell>
          <cell r="AA335">
            <v>709.3</v>
          </cell>
          <cell r="AF335">
            <v>50.999999999999993</v>
          </cell>
          <cell r="CD335">
            <v>2314.4</v>
          </cell>
        </row>
        <row r="336">
          <cell r="A336">
            <v>1997</v>
          </cell>
          <cell r="B336" t="str">
            <v>New Jersey</v>
          </cell>
          <cell r="G336">
            <v>5302</v>
          </cell>
          <cell r="L336">
            <v>1788.2</v>
          </cell>
          <cell r="AA336">
            <v>5347.9</v>
          </cell>
          <cell r="AF336">
            <v>893.3</v>
          </cell>
          <cell r="CD336">
            <v>24130.800000000003</v>
          </cell>
        </row>
        <row r="337">
          <cell r="A337">
            <v>1997</v>
          </cell>
          <cell r="B337" t="str">
            <v>New Mexico</v>
          </cell>
          <cell r="G337">
            <v>1389.1999999999998</v>
          </cell>
          <cell r="L337">
            <v>1216.5</v>
          </cell>
          <cell r="AA337">
            <v>1089.8000000000002</v>
          </cell>
          <cell r="AF337">
            <v>154.39999999999998</v>
          </cell>
          <cell r="CD337">
            <v>6429.1</v>
          </cell>
        </row>
        <row r="338">
          <cell r="A338">
            <v>1997</v>
          </cell>
          <cell r="B338" t="str">
            <v>New York</v>
          </cell>
          <cell r="G338">
            <v>12654.7</v>
          </cell>
          <cell r="L338">
            <v>4740.8999999999996</v>
          </cell>
          <cell r="AA338">
            <v>22383.7</v>
          </cell>
          <cell r="AF338">
            <v>2753.8</v>
          </cell>
          <cell r="CD338">
            <v>66928.600000000006</v>
          </cell>
        </row>
        <row r="339">
          <cell r="A339">
            <v>1997</v>
          </cell>
          <cell r="B339" t="str">
            <v>North Carolina</v>
          </cell>
          <cell r="G339">
            <v>5200.1000000000004</v>
          </cell>
          <cell r="L339">
            <v>2933.5</v>
          </cell>
          <cell r="AA339">
            <v>4162.3</v>
          </cell>
          <cell r="AF339">
            <v>893.90000000000009</v>
          </cell>
          <cell r="CD339">
            <v>20692.300000000003</v>
          </cell>
        </row>
        <row r="340">
          <cell r="A340">
            <v>1997</v>
          </cell>
          <cell r="B340" t="str">
            <v>North Dakota</v>
          </cell>
          <cell r="G340">
            <v>338.1</v>
          </cell>
          <cell r="L340">
            <v>209.60000000000002</v>
          </cell>
          <cell r="AA340">
            <v>312.2</v>
          </cell>
          <cell r="AF340">
            <v>26.099999999999998</v>
          </cell>
          <cell r="CD340">
            <v>1996.1</v>
          </cell>
        </row>
        <row r="341">
          <cell r="A341">
            <v>1997</v>
          </cell>
          <cell r="B341" t="str">
            <v>Ohio</v>
          </cell>
          <cell r="G341">
            <v>5616.4</v>
          </cell>
          <cell r="L341">
            <v>2437.0000000000005</v>
          </cell>
          <cell r="AA341">
            <v>6880.1</v>
          </cell>
          <cell r="AF341">
            <v>1457.6</v>
          </cell>
          <cell r="CD341">
            <v>33031.1</v>
          </cell>
        </row>
        <row r="342">
          <cell r="A342">
            <v>1997</v>
          </cell>
          <cell r="B342" t="str">
            <v>Oklahoma</v>
          </cell>
          <cell r="G342">
            <v>2248.9999999999995</v>
          </cell>
          <cell r="L342">
            <v>1457.9</v>
          </cell>
          <cell r="AA342">
            <v>1204.5999999999999</v>
          </cell>
          <cell r="AF342">
            <v>274.89999999999998</v>
          </cell>
          <cell r="CD342">
            <v>8577.0999999999985</v>
          </cell>
        </row>
        <row r="343">
          <cell r="A343">
            <v>1997</v>
          </cell>
          <cell r="B343" t="str">
            <v>Oregon</v>
          </cell>
          <cell r="G343">
            <v>2156</v>
          </cell>
          <cell r="L343">
            <v>1418</v>
          </cell>
          <cell r="AA343">
            <v>1507</v>
          </cell>
          <cell r="AF343">
            <v>681</v>
          </cell>
          <cell r="CD343">
            <v>12148.2</v>
          </cell>
        </row>
        <row r="344">
          <cell r="A344">
            <v>1997</v>
          </cell>
          <cell r="B344" t="str">
            <v>Pennsylvania</v>
          </cell>
          <cell r="G344">
            <v>6579</v>
          </cell>
          <cell r="L344">
            <v>1975</v>
          </cell>
          <cell r="AA344">
            <v>8617</v>
          </cell>
          <cell r="AF344">
            <v>1168</v>
          </cell>
          <cell r="CD344">
            <v>32672</v>
          </cell>
        </row>
        <row r="345">
          <cell r="A345">
            <v>1997</v>
          </cell>
          <cell r="B345" t="str">
            <v>Puerto Rico</v>
          </cell>
          <cell r="G345">
            <v>1994</v>
          </cell>
          <cell r="L345">
            <v>804</v>
          </cell>
          <cell r="AA345">
            <v>266</v>
          </cell>
          <cell r="AF345">
            <v>457</v>
          </cell>
          <cell r="CD345">
            <v>17676</v>
          </cell>
        </row>
        <row r="346">
          <cell r="A346">
            <v>1997</v>
          </cell>
          <cell r="B346" t="str">
            <v>Rhode Island</v>
          </cell>
          <cell r="G346">
            <v>563.69999999999993</v>
          </cell>
          <cell r="L346">
            <v>384.3</v>
          </cell>
          <cell r="AA346">
            <v>986.19999999999993</v>
          </cell>
          <cell r="AF346">
            <v>117.8</v>
          </cell>
          <cell r="CD346">
            <v>3626.5999999999995</v>
          </cell>
        </row>
        <row r="347">
          <cell r="A347">
            <v>1997</v>
          </cell>
          <cell r="B347" t="str">
            <v>South Carolina</v>
          </cell>
          <cell r="G347">
            <v>2084.1000000000004</v>
          </cell>
          <cell r="L347">
            <v>2121.3999999999996</v>
          </cell>
          <cell r="AA347">
            <v>2079.8000000000002</v>
          </cell>
          <cell r="AF347">
            <v>452.00000000000006</v>
          </cell>
          <cell r="CD347">
            <v>11271.8</v>
          </cell>
        </row>
        <row r="348">
          <cell r="A348">
            <v>1997</v>
          </cell>
          <cell r="B348" t="str">
            <v>South Dakota</v>
          </cell>
          <cell r="G348">
            <v>301.39999999999998</v>
          </cell>
          <cell r="L348">
            <v>279.29999999999995</v>
          </cell>
          <cell r="AA348">
            <v>337.6</v>
          </cell>
          <cell r="AF348">
            <v>49.6</v>
          </cell>
          <cell r="CD348">
            <v>1720.3000000000002</v>
          </cell>
        </row>
        <row r="349">
          <cell r="A349">
            <v>1997</v>
          </cell>
          <cell r="B349" t="str">
            <v>Tennessee</v>
          </cell>
          <cell r="G349">
            <v>2526</v>
          </cell>
          <cell r="L349">
            <v>1862.1000000000001</v>
          </cell>
          <cell r="AA349">
            <v>3405.3999999999996</v>
          </cell>
          <cell r="AF349">
            <v>462</v>
          </cell>
          <cell r="CD349">
            <v>9491.3999999999978</v>
          </cell>
        </row>
        <row r="350">
          <cell r="A350">
            <v>1997</v>
          </cell>
          <cell r="B350" t="str">
            <v>Texas</v>
          </cell>
          <cell r="G350">
            <v>10738.1</v>
          </cell>
          <cell r="L350">
            <v>4909.6999999999989</v>
          </cell>
          <cell r="AA350">
            <v>10027.700000000001</v>
          </cell>
          <cell r="AF350">
            <v>2255.2999999999997</v>
          </cell>
          <cell r="CD350">
            <v>40235.1</v>
          </cell>
        </row>
        <row r="351">
          <cell r="A351">
            <v>1997</v>
          </cell>
          <cell r="B351" t="str">
            <v>Utah</v>
          </cell>
          <cell r="G351">
            <v>1871.2</v>
          </cell>
          <cell r="L351">
            <v>656.6</v>
          </cell>
          <cell r="AA351">
            <v>636.6</v>
          </cell>
          <cell r="AF351">
            <v>203.70000000000002</v>
          </cell>
          <cell r="CD351">
            <v>5491.2999999999993</v>
          </cell>
        </row>
        <row r="352">
          <cell r="A352">
            <v>1997</v>
          </cell>
          <cell r="B352" t="str">
            <v>Vermont</v>
          </cell>
          <cell r="G352">
            <v>295.09999999999997</v>
          </cell>
          <cell r="L352">
            <v>62.2</v>
          </cell>
          <cell r="AA352">
            <v>359.4</v>
          </cell>
          <cell r="AF352">
            <v>47.4</v>
          </cell>
          <cell r="CD352">
            <v>1672.1</v>
          </cell>
        </row>
        <row r="353">
          <cell r="A353">
            <v>1997</v>
          </cell>
          <cell r="B353" t="str">
            <v>Virginia</v>
          </cell>
          <cell r="G353">
            <v>3210.1</v>
          </cell>
          <cell r="L353">
            <v>2574.1</v>
          </cell>
          <cell r="AA353">
            <v>2253.8000000000002</v>
          </cell>
          <cell r="AF353">
            <v>764.6</v>
          </cell>
          <cell r="CD353">
            <v>18080.599999999999</v>
          </cell>
        </row>
        <row r="354">
          <cell r="A354">
            <v>1997</v>
          </cell>
          <cell r="B354" t="str">
            <v>Washington</v>
          </cell>
          <cell r="G354">
            <v>4827.2000000000007</v>
          </cell>
          <cell r="L354">
            <v>2827.2999999999997</v>
          </cell>
          <cell r="AA354">
            <v>2941.2</v>
          </cell>
          <cell r="AF354">
            <v>464.69999999999993</v>
          </cell>
          <cell r="CD354">
            <v>18714.900000000001</v>
          </cell>
        </row>
        <row r="355">
          <cell r="A355">
            <v>1997</v>
          </cell>
          <cell r="B355" t="str">
            <v>West Virginia</v>
          </cell>
          <cell r="G355">
            <v>1658.4999999999998</v>
          </cell>
          <cell r="L355">
            <v>990.7</v>
          </cell>
          <cell r="AA355">
            <v>1266.1000000000001</v>
          </cell>
          <cell r="AF355">
            <v>60.099999999999994</v>
          </cell>
          <cell r="CD355">
            <v>5313.5</v>
          </cell>
        </row>
        <row r="356">
          <cell r="A356">
            <v>1997</v>
          </cell>
          <cell r="B356" t="str">
            <v>Wisconsin</v>
          </cell>
          <cell r="G356">
            <v>4391.2</v>
          </cell>
          <cell r="L356">
            <v>2652.5</v>
          </cell>
          <cell r="AA356">
            <v>2455</v>
          </cell>
          <cell r="AF356">
            <v>596.69999999999993</v>
          </cell>
          <cell r="CD356">
            <v>17846.300000000003</v>
          </cell>
        </row>
        <row r="357">
          <cell r="A357">
            <v>1997</v>
          </cell>
          <cell r="B357" t="str">
            <v>Wyoming</v>
          </cell>
          <cell r="G357">
            <v>433</v>
          </cell>
          <cell r="L357">
            <v>193.9</v>
          </cell>
          <cell r="AA357">
            <v>156.6</v>
          </cell>
          <cell r="AF357">
            <v>43.4</v>
          </cell>
          <cell r="CD357">
            <v>2011.8</v>
          </cell>
        </row>
        <row r="358">
          <cell r="A358">
            <v>1998</v>
          </cell>
          <cell r="B358" t="str">
            <v>Alabama</v>
          </cell>
          <cell r="G358">
            <v>3093</v>
          </cell>
          <cell r="L358">
            <v>1520.6</v>
          </cell>
          <cell r="AA358">
            <v>2432</v>
          </cell>
          <cell r="AF358">
            <v>197.29999999999998</v>
          </cell>
          <cell r="CD358">
            <v>13013.6</v>
          </cell>
        </row>
        <row r="359">
          <cell r="A359">
            <v>1998</v>
          </cell>
          <cell r="B359" t="str">
            <v>Alaska</v>
          </cell>
          <cell r="G359">
            <v>861.30000000000007</v>
          </cell>
          <cell r="L359">
            <v>403.6</v>
          </cell>
          <cell r="AA359">
            <v>296.10000000000002</v>
          </cell>
          <cell r="AF359">
            <v>164.3</v>
          </cell>
          <cell r="CD359">
            <v>4285.2</v>
          </cell>
        </row>
        <row r="360">
          <cell r="A360">
            <v>1998</v>
          </cell>
          <cell r="B360" t="str">
            <v>Arizona</v>
          </cell>
          <cell r="G360">
            <v>2553.0000000000005</v>
          </cell>
          <cell r="L360">
            <v>1871.6999999999998</v>
          </cell>
          <cell r="AA360">
            <v>1899.7</v>
          </cell>
          <cell r="AF360">
            <v>765.90000000000009</v>
          </cell>
          <cell r="CD360">
            <v>13211.8</v>
          </cell>
        </row>
        <row r="361">
          <cell r="A361">
            <v>1998</v>
          </cell>
          <cell r="B361" t="str">
            <v>Arkansas</v>
          </cell>
          <cell r="G361">
            <v>1768.7</v>
          </cell>
          <cell r="L361">
            <v>1346.8</v>
          </cell>
          <cell r="AA361">
            <v>1458.4</v>
          </cell>
          <cell r="AF361">
            <v>176</v>
          </cell>
          <cell r="CD361">
            <v>8917.2999999999993</v>
          </cell>
        </row>
        <row r="362">
          <cell r="A362">
            <v>1998</v>
          </cell>
          <cell r="B362" t="str">
            <v>California</v>
          </cell>
          <cell r="G362">
            <v>24650.799999999999</v>
          </cell>
          <cell r="L362">
            <v>8145.6</v>
          </cell>
          <cell r="AA362">
            <v>16651.599999999999</v>
          </cell>
          <cell r="AF362">
            <v>4045.6000000000004</v>
          </cell>
          <cell r="CD362">
            <v>100176.79999999999</v>
          </cell>
        </row>
        <row r="363">
          <cell r="A363">
            <v>1998</v>
          </cell>
          <cell r="B363" t="str">
            <v>Colorado</v>
          </cell>
          <cell r="G363">
            <v>2067.3999999999996</v>
          </cell>
          <cell r="L363">
            <v>300.89999999999998</v>
          </cell>
          <cell r="AA363">
            <v>1597.3</v>
          </cell>
          <cell r="AF363">
            <v>142.60000000000002</v>
          </cell>
          <cell r="CD363">
            <v>6032.5900000000011</v>
          </cell>
        </row>
        <row r="364">
          <cell r="A364">
            <v>1998</v>
          </cell>
          <cell r="B364" t="str">
            <v>Connecticut</v>
          </cell>
          <cell r="G364">
            <v>2003.2999999999997</v>
          </cell>
          <cell r="L364">
            <v>1165.2</v>
          </cell>
          <cell r="AA364">
            <v>2714.1000000000004</v>
          </cell>
          <cell r="AF364">
            <v>395.21000000000004</v>
          </cell>
          <cell r="CD364">
            <v>13941.91</v>
          </cell>
        </row>
        <row r="365">
          <cell r="A365">
            <v>1998</v>
          </cell>
          <cell r="B365" t="str">
            <v>Delaware</v>
          </cell>
          <cell r="G365">
            <v>980.49999999999989</v>
          </cell>
          <cell r="L365">
            <v>244.39999999999998</v>
          </cell>
          <cell r="AA365">
            <v>412.9</v>
          </cell>
          <cell r="AF365">
            <v>150.39999999999998</v>
          </cell>
          <cell r="CD365">
            <v>4235.8999999999996</v>
          </cell>
        </row>
        <row r="366">
          <cell r="A366">
            <v>1998</v>
          </cell>
          <cell r="B366" t="str">
            <v>Florida</v>
          </cell>
          <cell r="G366">
            <v>8356.6</v>
          </cell>
          <cell r="L366">
            <v>4064.6000000000004</v>
          </cell>
          <cell r="AA366">
            <v>6611.4</v>
          </cell>
          <cell r="AF366">
            <v>1585.8</v>
          </cell>
          <cell r="CD366">
            <v>42716.7</v>
          </cell>
        </row>
        <row r="367">
          <cell r="A367">
            <v>1998</v>
          </cell>
          <cell r="B367" t="str">
            <v>Georgia</v>
          </cell>
          <cell r="G367">
            <v>5574.9</v>
          </cell>
          <cell r="L367">
            <v>3748</v>
          </cell>
          <cell r="AA367">
            <v>3735</v>
          </cell>
          <cell r="AF367">
            <v>740</v>
          </cell>
          <cell r="CD367">
            <v>21633.599999999999</v>
          </cell>
        </row>
        <row r="368">
          <cell r="A368">
            <v>1998</v>
          </cell>
          <cell r="B368" t="str">
            <v>Hawaii</v>
          </cell>
          <cell r="G368">
            <v>1083.9000000000001</v>
          </cell>
          <cell r="L368">
            <v>559.69999999999993</v>
          </cell>
          <cell r="AA368">
            <v>594.79999999999995</v>
          </cell>
          <cell r="AF368">
            <v>125.1</v>
          </cell>
          <cell r="CD368">
            <v>6757.4</v>
          </cell>
        </row>
        <row r="369">
          <cell r="A369">
            <v>1998</v>
          </cell>
          <cell r="B369" t="str">
            <v>Idaho</v>
          </cell>
          <cell r="G369">
            <v>874</v>
          </cell>
          <cell r="L369">
            <v>304.3</v>
          </cell>
          <cell r="AA369">
            <v>409.80000000000007</v>
          </cell>
          <cell r="AF369">
            <v>133.19999999999999</v>
          </cell>
          <cell r="CD369">
            <v>3073.7</v>
          </cell>
        </row>
        <row r="370">
          <cell r="A370">
            <v>1998</v>
          </cell>
          <cell r="B370" t="str">
            <v>Illinois</v>
          </cell>
          <cell r="G370">
            <v>5890.6</v>
          </cell>
          <cell r="L370">
            <v>2329.6</v>
          </cell>
          <cell r="AA370">
            <v>6805.6</v>
          </cell>
          <cell r="AF370">
            <v>1017.4</v>
          </cell>
          <cell r="CD370">
            <v>29557.4</v>
          </cell>
        </row>
        <row r="371">
          <cell r="A371">
            <v>1998</v>
          </cell>
          <cell r="B371" t="str">
            <v>Indiana</v>
          </cell>
          <cell r="G371">
            <v>3810</v>
          </cell>
          <cell r="L371">
            <v>1349</v>
          </cell>
          <cell r="AA371">
            <v>2513</v>
          </cell>
          <cell r="AF371">
            <v>600</v>
          </cell>
          <cell r="CD371">
            <v>14896</v>
          </cell>
        </row>
        <row r="372">
          <cell r="A372">
            <v>1998</v>
          </cell>
          <cell r="B372" t="str">
            <v>Iowa</v>
          </cell>
          <cell r="G372">
            <v>2090.8999999999996</v>
          </cell>
          <cell r="L372">
            <v>2486.1999999999998</v>
          </cell>
          <cell r="AA372">
            <v>1352.1</v>
          </cell>
          <cell r="AF372">
            <v>228.6</v>
          </cell>
          <cell r="CD372">
            <v>9902.1999999999989</v>
          </cell>
        </row>
        <row r="373">
          <cell r="A373">
            <v>1998</v>
          </cell>
          <cell r="B373" t="str">
            <v>Kansas</v>
          </cell>
          <cell r="G373">
            <v>2113</v>
          </cell>
          <cell r="L373">
            <v>1416</v>
          </cell>
          <cell r="AA373">
            <v>1046</v>
          </cell>
          <cell r="AF373">
            <v>247</v>
          </cell>
          <cell r="CD373">
            <v>7672</v>
          </cell>
        </row>
        <row r="374">
          <cell r="A374">
            <v>1998</v>
          </cell>
          <cell r="B374" t="str">
            <v>Kentucky</v>
          </cell>
          <cell r="G374">
            <v>2996.8999999999996</v>
          </cell>
          <cell r="L374">
            <v>2334.1999999999998</v>
          </cell>
          <cell r="AA374">
            <v>2575.2000000000003</v>
          </cell>
          <cell r="AF374">
            <v>348.6</v>
          </cell>
          <cell r="CD374">
            <v>13364.9</v>
          </cell>
        </row>
        <row r="375">
          <cell r="A375">
            <v>1998</v>
          </cell>
          <cell r="B375" t="str">
            <v>Louisiana</v>
          </cell>
          <cell r="G375">
            <v>2914.5</v>
          </cell>
          <cell r="L375">
            <v>1712.8999999999999</v>
          </cell>
          <cell r="AA375">
            <v>3164.3</v>
          </cell>
          <cell r="AF375">
            <v>459.1</v>
          </cell>
          <cell r="CD375">
            <v>14582.300000000001</v>
          </cell>
        </row>
        <row r="376">
          <cell r="A376">
            <v>1998</v>
          </cell>
          <cell r="B376" t="str">
            <v>Maine</v>
          </cell>
          <cell r="G376">
            <v>877.30000000000007</v>
          </cell>
          <cell r="L376">
            <v>176.4</v>
          </cell>
          <cell r="AA376">
            <v>1075.5999999999999</v>
          </cell>
          <cell r="AF376">
            <v>76.5</v>
          </cell>
          <cell r="CD376">
            <v>4169.3999999999996</v>
          </cell>
        </row>
        <row r="377">
          <cell r="A377">
            <v>1998</v>
          </cell>
          <cell r="B377" t="str">
            <v>Maryland</v>
          </cell>
          <cell r="G377">
            <v>2868.7999999999997</v>
          </cell>
          <cell r="L377">
            <v>2462.1999999999998</v>
          </cell>
          <cell r="AA377">
            <v>2510.6999999999998</v>
          </cell>
          <cell r="AF377">
            <v>739.6</v>
          </cell>
          <cell r="CD377">
            <v>15965.699999999999</v>
          </cell>
        </row>
        <row r="378">
          <cell r="A378">
            <v>1998</v>
          </cell>
          <cell r="B378" t="str">
            <v>Massachusetts</v>
          </cell>
          <cell r="G378">
            <v>3279.9</v>
          </cell>
          <cell r="L378">
            <v>1131.0999999999999</v>
          </cell>
          <cell r="AA378">
            <v>4465.0999999999995</v>
          </cell>
          <cell r="AF378">
            <v>646.6</v>
          </cell>
          <cell r="CD378">
            <v>23061</v>
          </cell>
        </row>
        <row r="379">
          <cell r="A379">
            <v>1998</v>
          </cell>
          <cell r="B379" t="str">
            <v>Michigan</v>
          </cell>
          <cell r="G379">
            <v>10139.799999999999</v>
          </cell>
          <cell r="L379">
            <v>1967.1</v>
          </cell>
          <cell r="AA379">
            <v>5740.5</v>
          </cell>
          <cell r="AF379">
            <v>1441.1000000000001</v>
          </cell>
          <cell r="CD379">
            <v>32306.5</v>
          </cell>
        </row>
        <row r="380">
          <cell r="A380">
            <v>1998</v>
          </cell>
          <cell r="B380" t="str">
            <v>Minnesota</v>
          </cell>
          <cell r="G380">
            <v>3866.4</v>
          </cell>
          <cell r="L380">
            <v>1775.5</v>
          </cell>
          <cell r="AA380">
            <v>3016.4</v>
          </cell>
          <cell r="AF380">
            <v>369.9</v>
          </cell>
          <cell r="CD380">
            <v>16591.800000000003</v>
          </cell>
        </row>
        <row r="381">
          <cell r="A381">
            <v>1998</v>
          </cell>
          <cell r="B381" t="str">
            <v>Mississippi</v>
          </cell>
          <cell r="G381">
            <v>1750.44</v>
          </cell>
          <cell r="L381">
            <v>1352.66</v>
          </cell>
          <cell r="AA381">
            <v>1781.77</v>
          </cell>
          <cell r="AF381">
            <v>202.38</v>
          </cell>
          <cell r="CD381">
            <v>8015.25</v>
          </cell>
        </row>
        <row r="382">
          <cell r="A382">
            <v>1998</v>
          </cell>
          <cell r="B382" t="str">
            <v>Missouri</v>
          </cell>
          <cell r="G382">
            <v>3532</v>
          </cell>
          <cell r="L382">
            <v>929</v>
          </cell>
          <cell r="AA382">
            <v>2525</v>
          </cell>
          <cell r="AF382">
            <v>561</v>
          </cell>
          <cell r="CD382">
            <v>13913</v>
          </cell>
        </row>
        <row r="383">
          <cell r="A383">
            <v>1998</v>
          </cell>
          <cell r="B383" t="str">
            <v>Montana</v>
          </cell>
          <cell r="G383">
            <v>552</v>
          </cell>
          <cell r="L383">
            <v>243</v>
          </cell>
          <cell r="AA383">
            <v>387</v>
          </cell>
          <cell r="AF383">
            <v>82</v>
          </cell>
          <cell r="CD383">
            <v>2432</v>
          </cell>
        </row>
        <row r="384">
          <cell r="A384">
            <v>1998</v>
          </cell>
          <cell r="B384" t="str">
            <v>Nebraska</v>
          </cell>
          <cell r="G384">
            <v>800.40000000000009</v>
          </cell>
          <cell r="L384">
            <v>1151.0999999999999</v>
          </cell>
          <cell r="AA384">
            <v>783.3</v>
          </cell>
          <cell r="AF384">
            <v>120.6</v>
          </cell>
          <cell r="CD384">
            <v>4784.3</v>
          </cell>
        </row>
        <row r="385">
          <cell r="A385">
            <v>1998</v>
          </cell>
          <cell r="B385" t="str">
            <v>Nevada</v>
          </cell>
          <cell r="G385">
            <v>713.5</v>
          </cell>
          <cell r="L385">
            <v>435.5</v>
          </cell>
          <cell r="AA385">
            <v>504.29999999999995</v>
          </cell>
          <cell r="AF385">
            <v>199.3</v>
          </cell>
          <cell r="CD385">
            <v>6036.9</v>
          </cell>
        </row>
        <row r="386">
          <cell r="A386">
            <v>1998</v>
          </cell>
          <cell r="B386" t="str">
            <v>New Hampshire</v>
          </cell>
          <cell r="G386">
            <v>209.2</v>
          </cell>
          <cell r="L386">
            <v>148.9</v>
          </cell>
          <cell r="AA386">
            <v>738.2</v>
          </cell>
          <cell r="AF386">
            <v>51.699999999999996</v>
          </cell>
          <cell r="CD386">
            <v>2407.6</v>
          </cell>
        </row>
        <row r="387">
          <cell r="A387">
            <v>1998</v>
          </cell>
          <cell r="B387" t="str">
            <v>New Jersey</v>
          </cell>
          <cell r="G387">
            <v>5719.7</v>
          </cell>
          <cell r="L387">
            <v>1941.5</v>
          </cell>
          <cell r="AA387">
            <v>5674</v>
          </cell>
          <cell r="AF387">
            <v>938.4</v>
          </cell>
          <cell r="CD387">
            <v>25201.199999999997</v>
          </cell>
        </row>
        <row r="388">
          <cell r="A388">
            <v>1998</v>
          </cell>
          <cell r="B388" t="str">
            <v>New Mexico</v>
          </cell>
          <cell r="G388">
            <v>1782.7</v>
          </cell>
          <cell r="L388">
            <v>1375.8</v>
          </cell>
          <cell r="AA388">
            <v>1064.5999999999999</v>
          </cell>
          <cell r="AF388">
            <v>158.99999999999997</v>
          </cell>
          <cell r="CD388">
            <v>7128.3</v>
          </cell>
        </row>
        <row r="389">
          <cell r="A389">
            <v>1998</v>
          </cell>
          <cell r="B389" t="str">
            <v>New York</v>
          </cell>
          <cell r="G389">
            <v>13365.8</v>
          </cell>
          <cell r="L389">
            <v>4625.7999999999993</v>
          </cell>
          <cell r="AA389">
            <v>23658.800000000003</v>
          </cell>
          <cell r="AF389">
            <v>2669</v>
          </cell>
          <cell r="CD389">
            <v>71695.600000000006</v>
          </cell>
        </row>
        <row r="390">
          <cell r="A390">
            <v>1998</v>
          </cell>
          <cell r="B390" t="str">
            <v>North Carolina</v>
          </cell>
          <cell r="G390">
            <v>5680.3</v>
          </cell>
          <cell r="L390">
            <v>3221.3</v>
          </cell>
          <cell r="AA390">
            <v>4245.8</v>
          </cell>
          <cell r="AF390">
            <v>851</v>
          </cell>
          <cell r="CD390">
            <v>22118.7</v>
          </cell>
        </row>
        <row r="391">
          <cell r="A391">
            <v>1998</v>
          </cell>
          <cell r="B391" t="str">
            <v>North Dakota</v>
          </cell>
          <cell r="G391">
            <v>357.7</v>
          </cell>
          <cell r="L391">
            <v>241.29999999999998</v>
          </cell>
          <cell r="AA391">
            <v>327.9</v>
          </cell>
          <cell r="AF391">
            <v>34.4</v>
          </cell>
          <cell r="CD391">
            <v>2033</v>
          </cell>
        </row>
        <row r="392">
          <cell r="A392">
            <v>1998</v>
          </cell>
          <cell r="B392" t="str">
            <v>Ohio</v>
          </cell>
          <cell r="G392">
            <v>6068</v>
          </cell>
          <cell r="L392">
            <v>2552.1999999999998</v>
          </cell>
          <cell r="AA392">
            <v>7205.8</v>
          </cell>
          <cell r="AF392">
            <v>1580.3</v>
          </cell>
          <cell r="CD392">
            <v>35015.199999999997</v>
          </cell>
        </row>
        <row r="393">
          <cell r="A393">
            <v>1998</v>
          </cell>
          <cell r="B393" t="str">
            <v>Oklahoma</v>
          </cell>
          <cell r="G393">
            <v>2343.8000000000002</v>
          </cell>
          <cell r="L393">
            <v>1521.1</v>
          </cell>
          <cell r="AA393">
            <v>1325.5</v>
          </cell>
          <cell r="AF393">
            <v>334.70000000000005</v>
          </cell>
          <cell r="CD393">
            <v>9279</v>
          </cell>
        </row>
        <row r="394">
          <cell r="A394">
            <v>1998</v>
          </cell>
          <cell r="B394" t="str">
            <v>Oregon</v>
          </cell>
          <cell r="G394">
            <v>2585.1999999999998</v>
          </cell>
          <cell r="L394">
            <v>1390.3</v>
          </cell>
          <cell r="AA394">
            <v>1804.7</v>
          </cell>
          <cell r="AF394">
            <v>452.1</v>
          </cell>
          <cell r="CD394">
            <v>12640.3</v>
          </cell>
        </row>
        <row r="395">
          <cell r="A395">
            <v>1998</v>
          </cell>
          <cell r="B395" t="str">
            <v>Pennsylvania</v>
          </cell>
          <cell r="G395">
            <v>6803</v>
          </cell>
          <cell r="L395">
            <v>2172</v>
          </cell>
          <cell r="AA395">
            <v>8995</v>
          </cell>
          <cell r="AF395">
            <v>1310</v>
          </cell>
          <cell r="CD395">
            <v>34080</v>
          </cell>
        </row>
        <row r="396">
          <cell r="A396">
            <v>1998</v>
          </cell>
          <cell r="B396" t="str">
            <v>Puerto Rico</v>
          </cell>
          <cell r="G396">
            <v>2054</v>
          </cell>
          <cell r="L396">
            <v>889</v>
          </cell>
          <cell r="AA396">
            <v>1635</v>
          </cell>
          <cell r="AF396">
            <v>523</v>
          </cell>
          <cell r="CD396">
            <v>18322</v>
          </cell>
        </row>
        <row r="397">
          <cell r="A397">
            <v>1998</v>
          </cell>
          <cell r="B397" t="str">
            <v>Rhode Island</v>
          </cell>
          <cell r="G397">
            <v>601.60000000000014</v>
          </cell>
          <cell r="L397">
            <v>391.90000000000003</v>
          </cell>
          <cell r="AA397">
            <v>972</v>
          </cell>
          <cell r="AF397">
            <v>128.79999999999998</v>
          </cell>
          <cell r="CD397">
            <v>3717.3</v>
          </cell>
        </row>
        <row r="398">
          <cell r="A398">
            <v>1998</v>
          </cell>
          <cell r="B398" t="str">
            <v>South Carolina</v>
          </cell>
          <cell r="G398">
            <v>2260.5</v>
          </cell>
          <cell r="L398">
            <v>830.4</v>
          </cell>
          <cell r="AA398">
            <v>2291</v>
          </cell>
          <cell r="AF398">
            <v>470.3</v>
          </cell>
          <cell r="CD398">
            <v>12932.7</v>
          </cell>
        </row>
        <row r="399">
          <cell r="A399">
            <v>1998</v>
          </cell>
          <cell r="B399" t="str">
            <v>South Dakota</v>
          </cell>
          <cell r="G399">
            <v>271</v>
          </cell>
          <cell r="L399">
            <v>297.5</v>
          </cell>
          <cell r="AA399">
            <v>358</v>
          </cell>
          <cell r="AF399">
            <v>47.7</v>
          </cell>
          <cell r="CD399">
            <v>1957.7</v>
          </cell>
        </row>
        <row r="400">
          <cell r="A400">
            <v>1998</v>
          </cell>
          <cell r="B400" t="str">
            <v>Tennessee</v>
          </cell>
          <cell r="G400">
            <v>2730</v>
          </cell>
          <cell r="L400">
            <v>1755.8</v>
          </cell>
          <cell r="AA400">
            <v>3591.9</v>
          </cell>
          <cell r="AF400">
            <v>407.9</v>
          </cell>
          <cell r="CD400">
            <v>14543.599999999999</v>
          </cell>
        </row>
        <row r="401">
          <cell r="A401">
            <v>1998</v>
          </cell>
          <cell r="B401" t="str">
            <v>Texas</v>
          </cell>
          <cell r="G401">
            <v>12039</v>
          </cell>
          <cell r="L401">
            <v>5324</v>
          </cell>
          <cell r="AA401">
            <v>9804</v>
          </cell>
          <cell r="AF401">
            <v>2443</v>
          </cell>
          <cell r="CD401">
            <v>42637</v>
          </cell>
        </row>
        <row r="402">
          <cell r="A402">
            <v>1998</v>
          </cell>
          <cell r="B402" t="str">
            <v>Utah</v>
          </cell>
          <cell r="G402">
            <v>1914.6000000000001</v>
          </cell>
          <cell r="L402">
            <v>682.2</v>
          </cell>
          <cell r="AA402">
            <v>682.19999999999993</v>
          </cell>
          <cell r="AF402">
            <v>207.5</v>
          </cell>
          <cell r="CD402">
            <v>6384.8000000000011</v>
          </cell>
        </row>
        <row r="403">
          <cell r="A403">
            <v>1998</v>
          </cell>
          <cell r="B403" t="str">
            <v>Vermont</v>
          </cell>
          <cell r="G403">
            <v>325.19999999999993</v>
          </cell>
          <cell r="L403">
            <v>58</v>
          </cell>
          <cell r="AA403">
            <v>396.8</v>
          </cell>
          <cell r="AF403">
            <v>51.7</v>
          </cell>
          <cell r="CD403">
            <v>1797.3000000000002</v>
          </cell>
        </row>
        <row r="404">
          <cell r="A404">
            <v>1998</v>
          </cell>
          <cell r="B404" t="str">
            <v>Virginia</v>
          </cell>
          <cell r="G404">
            <v>3374.6</v>
          </cell>
          <cell r="L404">
            <v>2812</v>
          </cell>
          <cell r="AA404">
            <v>2342.5</v>
          </cell>
          <cell r="AF404">
            <v>882.9</v>
          </cell>
          <cell r="CD404">
            <v>19063.800000000003</v>
          </cell>
        </row>
        <row r="405">
          <cell r="A405">
            <v>1998</v>
          </cell>
          <cell r="B405" t="str">
            <v>Washington</v>
          </cell>
          <cell r="G405">
            <v>4776.8</v>
          </cell>
          <cell r="L405">
            <v>2976.5</v>
          </cell>
          <cell r="AA405">
            <v>3298.9</v>
          </cell>
          <cell r="AF405">
            <v>563.20000000000005</v>
          </cell>
          <cell r="CD405">
            <v>19028.799999999996</v>
          </cell>
        </row>
        <row r="406">
          <cell r="A406">
            <v>1998</v>
          </cell>
          <cell r="B406" t="str">
            <v>West Virginia</v>
          </cell>
          <cell r="G406">
            <v>1728.3999999999999</v>
          </cell>
          <cell r="L406">
            <v>1075.6000000000001</v>
          </cell>
          <cell r="AA406">
            <v>1318.6999999999998</v>
          </cell>
          <cell r="AF406">
            <v>66.900000000000006</v>
          </cell>
          <cell r="CD406">
            <v>5742.5000000000009</v>
          </cell>
        </row>
        <row r="407">
          <cell r="A407">
            <v>1998</v>
          </cell>
          <cell r="B407" t="str">
            <v>Wisconsin</v>
          </cell>
          <cell r="G407">
            <v>4731.2</v>
          </cell>
          <cell r="L407">
            <v>2783</v>
          </cell>
          <cell r="AA407">
            <v>2512</v>
          </cell>
          <cell r="AF407">
            <v>680.69999999999993</v>
          </cell>
          <cell r="CD407">
            <v>21152.199999999997</v>
          </cell>
        </row>
        <row r="408">
          <cell r="A408">
            <v>1998</v>
          </cell>
          <cell r="B408" t="str">
            <v>Wyoming</v>
          </cell>
          <cell r="G408">
            <v>429.4</v>
          </cell>
          <cell r="L408">
            <v>174.39999999999998</v>
          </cell>
          <cell r="AA408">
            <v>178.1</v>
          </cell>
          <cell r="AF408">
            <v>40.6</v>
          </cell>
          <cell r="CD408">
            <v>1963</v>
          </cell>
        </row>
        <row r="409">
          <cell r="A409">
            <v>1999</v>
          </cell>
          <cell r="B409" t="str">
            <v>Alabama</v>
          </cell>
          <cell r="G409">
            <v>3486.1</v>
          </cell>
          <cell r="L409">
            <v>3380.5</v>
          </cell>
          <cell r="AA409">
            <v>2581</v>
          </cell>
          <cell r="AF409">
            <v>304.2</v>
          </cell>
          <cell r="CD409">
            <v>13675.099000000002</v>
          </cell>
        </row>
        <row r="410">
          <cell r="A410">
            <v>1999</v>
          </cell>
          <cell r="B410" t="str">
            <v>Alaska</v>
          </cell>
          <cell r="G410">
            <v>889.5</v>
          </cell>
          <cell r="L410">
            <v>469.5</v>
          </cell>
          <cell r="AA410">
            <v>404.59999999999997</v>
          </cell>
          <cell r="AF410">
            <v>176.3</v>
          </cell>
          <cell r="CD410">
            <v>5176.6000000000004</v>
          </cell>
        </row>
        <row r="411">
          <cell r="A411">
            <v>1999</v>
          </cell>
          <cell r="B411" t="str">
            <v>Arizona</v>
          </cell>
          <cell r="G411">
            <v>2739</v>
          </cell>
          <cell r="L411">
            <v>1958.7</v>
          </cell>
          <cell r="AA411">
            <v>2094.7000000000003</v>
          </cell>
          <cell r="AF411">
            <v>704.7</v>
          </cell>
          <cell r="CD411">
            <v>14371.6</v>
          </cell>
        </row>
        <row r="412">
          <cell r="A412">
            <v>1999</v>
          </cell>
          <cell r="B412" t="str">
            <v>Arkansas</v>
          </cell>
          <cell r="G412">
            <v>1862.856</v>
          </cell>
          <cell r="L412">
            <v>1549.364</v>
          </cell>
          <cell r="AA412">
            <v>1522.2250000000001</v>
          </cell>
          <cell r="AF412">
            <v>187.55500000000001</v>
          </cell>
          <cell r="CD412">
            <v>9489.3170000000009</v>
          </cell>
        </row>
        <row r="413">
          <cell r="A413">
            <v>1999</v>
          </cell>
          <cell r="B413" t="str">
            <v>California</v>
          </cell>
          <cell r="G413">
            <v>28942.6</v>
          </cell>
          <cell r="L413">
            <v>10826.000000000002</v>
          </cell>
          <cell r="AA413">
            <v>18493.900000000001</v>
          </cell>
          <cell r="AF413">
            <v>4777.0999999999995</v>
          </cell>
          <cell r="CD413">
            <v>109635.40000000001</v>
          </cell>
        </row>
        <row r="414">
          <cell r="A414">
            <v>1999</v>
          </cell>
          <cell r="B414" t="str">
            <v>Colorado</v>
          </cell>
          <cell r="G414">
            <v>2221</v>
          </cell>
          <cell r="L414">
            <v>1348.1</v>
          </cell>
          <cell r="AA414">
            <v>1919.4999999999998</v>
          </cell>
          <cell r="AF414">
            <v>525.40000000000009</v>
          </cell>
          <cell r="CD414">
            <v>11504.4</v>
          </cell>
        </row>
        <row r="415">
          <cell r="A415">
            <v>1999</v>
          </cell>
          <cell r="B415" t="str">
            <v>Connecticut</v>
          </cell>
          <cell r="G415">
            <v>2248.3000000000002</v>
          </cell>
          <cell r="L415">
            <v>586.20000000000005</v>
          </cell>
          <cell r="AA415">
            <v>4418.8</v>
          </cell>
          <cell r="AF415">
            <v>419.2</v>
          </cell>
          <cell r="CD415">
            <v>15760.100000000002</v>
          </cell>
        </row>
        <row r="416">
          <cell r="A416">
            <v>1999</v>
          </cell>
          <cell r="B416" t="str">
            <v>Delaware</v>
          </cell>
          <cell r="G416">
            <v>1031.5</v>
          </cell>
          <cell r="L416">
            <v>265.40000000000003</v>
          </cell>
          <cell r="AA416">
            <v>446.09999999999997</v>
          </cell>
          <cell r="AF416">
            <v>179.2</v>
          </cell>
          <cell r="CD416">
            <v>4700.5999999999995</v>
          </cell>
        </row>
        <row r="417">
          <cell r="A417">
            <v>1999</v>
          </cell>
          <cell r="B417" t="str">
            <v>Florida</v>
          </cell>
          <cell r="G417">
            <v>8726</v>
          </cell>
          <cell r="L417">
            <v>4516.4000000000005</v>
          </cell>
          <cell r="AA417">
            <v>6923.5</v>
          </cell>
          <cell r="AF417">
            <v>1653.4999999999998</v>
          </cell>
          <cell r="CD417">
            <v>45554.900000000009</v>
          </cell>
        </row>
        <row r="418">
          <cell r="A418">
            <v>1999</v>
          </cell>
          <cell r="B418" t="str">
            <v>Georgia</v>
          </cell>
          <cell r="G418">
            <v>6050.5999999999995</v>
          </cell>
          <cell r="L418">
            <v>3411.8</v>
          </cell>
          <cell r="AA418">
            <v>3405.9</v>
          </cell>
          <cell r="AF418">
            <v>1095.4000000000001</v>
          </cell>
          <cell r="CD418">
            <v>24236.300000000003</v>
          </cell>
        </row>
        <row r="419">
          <cell r="A419">
            <v>1999</v>
          </cell>
          <cell r="B419" t="str">
            <v>Hawaii</v>
          </cell>
          <cell r="G419">
            <v>1219.4000000000001</v>
          </cell>
          <cell r="L419">
            <v>583.20000000000005</v>
          </cell>
          <cell r="AA419">
            <v>613.20000000000005</v>
          </cell>
          <cell r="AF419">
            <v>156.70000000000002</v>
          </cell>
          <cell r="CD419">
            <v>6495.9000000000005</v>
          </cell>
        </row>
        <row r="420">
          <cell r="A420">
            <v>1999</v>
          </cell>
          <cell r="B420" t="str">
            <v>Idaho</v>
          </cell>
          <cell r="G420">
            <v>977.90000000000009</v>
          </cell>
          <cell r="L420">
            <v>335.90000000000003</v>
          </cell>
          <cell r="AA420">
            <v>532.9</v>
          </cell>
          <cell r="AF420">
            <v>138.19999999999999</v>
          </cell>
          <cell r="CD420">
            <v>3371.5</v>
          </cell>
        </row>
        <row r="421">
          <cell r="A421">
            <v>1999</v>
          </cell>
          <cell r="B421" t="str">
            <v>Illinois</v>
          </cell>
          <cell r="G421">
            <v>6527.5</v>
          </cell>
          <cell r="L421">
            <v>2507.4999999999995</v>
          </cell>
          <cell r="AA421">
            <v>6616.0000000000009</v>
          </cell>
          <cell r="AF421">
            <v>1149.5</v>
          </cell>
          <cell r="CD421">
            <v>31374.7</v>
          </cell>
        </row>
        <row r="422">
          <cell r="A422">
            <v>1999</v>
          </cell>
          <cell r="B422" t="str">
            <v>Indiana</v>
          </cell>
          <cell r="G422">
            <v>4101.6000000000004</v>
          </cell>
          <cell r="L422">
            <v>1353.6</v>
          </cell>
          <cell r="AA422">
            <v>2732.1000000000004</v>
          </cell>
          <cell r="AF422">
            <v>591</v>
          </cell>
          <cell r="CD422">
            <v>15134.6</v>
          </cell>
        </row>
        <row r="423">
          <cell r="A423">
            <v>1999</v>
          </cell>
          <cell r="B423" t="str">
            <v>Iowa</v>
          </cell>
          <cell r="G423">
            <v>2168.2000000000003</v>
          </cell>
          <cell r="L423">
            <v>2747.7</v>
          </cell>
          <cell r="AA423">
            <v>1404.2</v>
          </cell>
          <cell r="AF423">
            <v>277.79999999999995</v>
          </cell>
          <cell r="CD423">
            <v>10683.9</v>
          </cell>
        </row>
        <row r="424">
          <cell r="A424">
            <v>1999</v>
          </cell>
          <cell r="B424" t="str">
            <v>Kansas</v>
          </cell>
          <cell r="G424">
            <v>2451</v>
          </cell>
          <cell r="L424">
            <v>1378.2</v>
          </cell>
          <cell r="AA424">
            <v>830.4</v>
          </cell>
          <cell r="AF424">
            <v>284.20000000000005</v>
          </cell>
          <cell r="CD424">
            <v>8306.3500000000022</v>
          </cell>
        </row>
        <row r="425">
          <cell r="A425">
            <v>1999</v>
          </cell>
          <cell r="B425" t="str">
            <v>Kentucky</v>
          </cell>
          <cell r="G425">
            <v>3255.7000000000003</v>
          </cell>
          <cell r="L425">
            <v>2743.2</v>
          </cell>
          <cell r="AA425">
            <v>2739.2000000000003</v>
          </cell>
          <cell r="AF425">
            <v>420</v>
          </cell>
          <cell r="CD425">
            <v>14694.1</v>
          </cell>
        </row>
        <row r="426">
          <cell r="A426">
            <v>1999</v>
          </cell>
          <cell r="B426" t="str">
            <v>Louisiana</v>
          </cell>
          <cell r="G426">
            <v>3026.4</v>
          </cell>
          <cell r="L426">
            <v>1996</v>
          </cell>
          <cell r="AA426">
            <v>3278.3999999999996</v>
          </cell>
          <cell r="AF426">
            <v>565.5</v>
          </cell>
          <cell r="CD426">
            <v>15242.1</v>
          </cell>
        </row>
        <row r="427">
          <cell r="A427">
            <v>1999</v>
          </cell>
          <cell r="B427" t="str">
            <v>Maine</v>
          </cell>
          <cell r="G427">
            <v>913.5</v>
          </cell>
          <cell r="L427">
            <v>192.4</v>
          </cell>
          <cell r="AA427">
            <v>1106.8</v>
          </cell>
          <cell r="AF427">
            <v>84.3</v>
          </cell>
          <cell r="CD427">
            <v>4478.43</v>
          </cell>
        </row>
        <row r="428">
          <cell r="A428">
            <v>1999</v>
          </cell>
          <cell r="B428" t="str">
            <v>Maryland</v>
          </cell>
          <cell r="G428">
            <v>3072.3</v>
          </cell>
          <cell r="L428">
            <v>2635.6000000000004</v>
          </cell>
          <cell r="AA428">
            <v>2872.9</v>
          </cell>
          <cell r="AF428">
            <v>782.40000000000009</v>
          </cell>
          <cell r="CD428">
            <v>17116.3</v>
          </cell>
        </row>
        <row r="429">
          <cell r="A429">
            <v>1999</v>
          </cell>
          <cell r="B429" t="str">
            <v>Massachusetts</v>
          </cell>
          <cell r="G429">
            <v>3487.2176810000001</v>
          </cell>
          <cell r="L429">
            <v>1310.8</v>
          </cell>
          <cell r="AA429">
            <v>4880.4000000000005</v>
          </cell>
          <cell r="AF429">
            <v>761.8</v>
          </cell>
          <cell r="CD429">
            <v>24158.214681000001</v>
          </cell>
        </row>
        <row r="430">
          <cell r="A430">
            <v>1999</v>
          </cell>
          <cell r="B430" t="str">
            <v>Michigan</v>
          </cell>
          <cell r="G430">
            <v>10460.5</v>
          </cell>
          <cell r="L430">
            <v>1971.5</v>
          </cell>
          <cell r="AA430">
            <v>6254.2000000000007</v>
          </cell>
          <cell r="AF430">
            <v>1617.3</v>
          </cell>
          <cell r="CD430">
            <v>33706.499999999993</v>
          </cell>
        </row>
        <row r="431">
          <cell r="A431">
            <v>1999</v>
          </cell>
          <cell r="B431" t="str">
            <v>Minnesota</v>
          </cell>
          <cell r="G431">
            <v>4231.5</v>
          </cell>
          <cell r="L431">
            <v>1887.3</v>
          </cell>
          <cell r="AA431">
            <v>3134</v>
          </cell>
          <cell r="AF431">
            <v>410.9</v>
          </cell>
          <cell r="CD431">
            <v>17574.900000000001</v>
          </cell>
        </row>
        <row r="432">
          <cell r="A432">
            <v>1999</v>
          </cell>
          <cell r="B432" t="str">
            <v>Mississippi</v>
          </cell>
          <cell r="G432">
            <v>1810.8000000000002</v>
          </cell>
          <cell r="L432">
            <v>1586.1</v>
          </cell>
          <cell r="AA432">
            <v>1842.8</v>
          </cell>
          <cell r="AF432">
            <v>237.3</v>
          </cell>
          <cell r="CD432">
            <v>8819.9</v>
          </cell>
        </row>
        <row r="433">
          <cell r="A433">
            <v>1999</v>
          </cell>
          <cell r="B433" t="str">
            <v>Missouri</v>
          </cell>
          <cell r="G433">
            <v>3662.2000000000003</v>
          </cell>
          <cell r="L433">
            <v>1107.4000000000001</v>
          </cell>
          <cell r="AA433">
            <v>2803.6</v>
          </cell>
          <cell r="AF433">
            <v>463.7</v>
          </cell>
          <cell r="CD433">
            <v>15228.700000000003</v>
          </cell>
        </row>
        <row r="434">
          <cell r="A434">
            <v>1999</v>
          </cell>
          <cell r="B434" t="str">
            <v>Montana</v>
          </cell>
          <cell r="G434">
            <v>544</v>
          </cell>
          <cell r="L434">
            <v>276</v>
          </cell>
          <cell r="AA434">
            <v>397</v>
          </cell>
          <cell r="AF434">
            <v>89</v>
          </cell>
          <cell r="CD434">
            <v>2617</v>
          </cell>
        </row>
        <row r="435">
          <cell r="A435">
            <v>1999</v>
          </cell>
          <cell r="B435" t="str">
            <v>Nebraska</v>
          </cell>
          <cell r="G435">
            <v>965.6</v>
          </cell>
          <cell r="L435">
            <v>1188.2</v>
          </cell>
          <cell r="AA435">
            <v>904.1</v>
          </cell>
          <cell r="AF435">
            <v>132.69999999999999</v>
          </cell>
          <cell r="CD435">
            <v>5358.2999999999993</v>
          </cell>
        </row>
        <row r="436">
          <cell r="A436">
            <v>1999</v>
          </cell>
          <cell r="B436" t="str">
            <v>Nevada</v>
          </cell>
          <cell r="G436">
            <v>772.3</v>
          </cell>
          <cell r="L436">
            <v>605.4</v>
          </cell>
          <cell r="AA436">
            <v>533.90000000000009</v>
          </cell>
          <cell r="AF436">
            <v>262.39999999999998</v>
          </cell>
          <cell r="CD436">
            <v>7174.2</v>
          </cell>
        </row>
        <row r="437">
          <cell r="A437">
            <v>1999</v>
          </cell>
          <cell r="B437" t="str">
            <v>New Hampshire</v>
          </cell>
          <cell r="G437">
            <v>216.39999999999998</v>
          </cell>
          <cell r="L437">
            <v>137.49999999999997</v>
          </cell>
          <cell r="AA437">
            <v>802.3</v>
          </cell>
          <cell r="AF437">
            <v>70.400000000000006</v>
          </cell>
          <cell r="CD437">
            <v>2544.1000000000004</v>
          </cell>
        </row>
        <row r="438">
          <cell r="A438">
            <v>1999</v>
          </cell>
          <cell r="B438" t="str">
            <v>New Jersey</v>
          </cell>
          <cell r="G438">
            <v>6359</v>
          </cell>
          <cell r="L438">
            <v>2120</v>
          </cell>
          <cell r="AA438">
            <v>3951</v>
          </cell>
          <cell r="AF438">
            <v>968.1</v>
          </cell>
          <cell r="CD438">
            <v>26954.900000000005</v>
          </cell>
        </row>
        <row r="439">
          <cell r="A439">
            <v>1999</v>
          </cell>
          <cell r="B439" t="str">
            <v>New Mexico</v>
          </cell>
          <cell r="G439">
            <v>1852.5</v>
          </cell>
          <cell r="L439">
            <v>1569.5</v>
          </cell>
          <cell r="AA439">
            <v>1076.8999999999999</v>
          </cell>
          <cell r="AF439">
            <v>168.10000000000002</v>
          </cell>
          <cell r="CD439">
            <v>6857.1</v>
          </cell>
        </row>
        <row r="440">
          <cell r="A440">
            <v>1999</v>
          </cell>
          <cell r="B440" t="str">
            <v>New York</v>
          </cell>
          <cell r="G440">
            <v>14373</v>
          </cell>
          <cell r="L440">
            <v>4946</v>
          </cell>
          <cell r="AA440">
            <v>24068</v>
          </cell>
          <cell r="AF440">
            <v>2899</v>
          </cell>
          <cell r="CD440">
            <v>71340</v>
          </cell>
        </row>
        <row r="441">
          <cell r="A441">
            <v>1999</v>
          </cell>
          <cell r="B441" t="str">
            <v>North Carolina</v>
          </cell>
          <cell r="G441">
            <v>6051.5999999999995</v>
          </cell>
          <cell r="L441">
            <v>3145.6</v>
          </cell>
          <cell r="AA441">
            <v>4934.1000000000004</v>
          </cell>
          <cell r="AF441">
            <v>918.1</v>
          </cell>
          <cell r="CD441">
            <v>23695.600000000002</v>
          </cell>
        </row>
        <row r="442">
          <cell r="A442">
            <v>1999</v>
          </cell>
          <cell r="B442" t="str">
            <v>North Dakota</v>
          </cell>
          <cell r="G442">
            <v>366.5</v>
          </cell>
          <cell r="L442">
            <v>253.4</v>
          </cell>
          <cell r="AA442">
            <v>355.7</v>
          </cell>
          <cell r="AF442">
            <v>37.1</v>
          </cell>
          <cell r="CD442">
            <v>2123.6</v>
          </cell>
        </row>
        <row r="443">
          <cell r="A443">
            <v>1999</v>
          </cell>
          <cell r="B443" t="str">
            <v>Ohio</v>
          </cell>
          <cell r="G443">
            <v>6654.9000000000005</v>
          </cell>
          <cell r="L443">
            <v>2572.6999999999998</v>
          </cell>
          <cell r="AA443">
            <v>6992.5</v>
          </cell>
          <cell r="AF443">
            <v>1670.1000000000001</v>
          </cell>
          <cell r="CD443">
            <v>36210.799999999996</v>
          </cell>
        </row>
        <row r="444">
          <cell r="A444">
            <v>1999</v>
          </cell>
          <cell r="B444" t="str">
            <v>Oklahoma</v>
          </cell>
          <cell r="G444">
            <v>2467.6999999999998</v>
          </cell>
          <cell r="L444">
            <v>1341.8999999999999</v>
          </cell>
          <cell r="AA444">
            <v>1482.9</v>
          </cell>
          <cell r="AF444">
            <v>364.40000000000003</v>
          </cell>
          <cell r="CD444">
            <v>10000.700000000001</v>
          </cell>
        </row>
        <row r="445">
          <cell r="A445">
            <v>1999</v>
          </cell>
          <cell r="B445" t="str">
            <v>Oregon</v>
          </cell>
          <cell r="G445">
            <v>2389</v>
          </cell>
          <cell r="L445">
            <v>1483.6</v>
          </cell>
          <cell r="AA445">
            <v>2046.1</v>
          </cell>
          <cell r="AF445">
            <v>550.5</v>
          </cell>
          <cell r="CD445">
            <v>9940.1</v>
          </cell>
        </row>
        <row r="446">
          <cell r="A446">
            <v>1999</v>
          </cell>
          <cell r="B446" t="str">
            <v>Pennsylvania</v>
          </cell>
          <cell r="G446">
            <v>7024.3</v>
          </cell>
          <cell r="L446">
            <v>2276.8000000000002</v>
          </cell>
          <cell r="AA446">
            <v>10084.299999999999</v>
          </cell>
          <cell r="AF446">
            <v>1379.4</v>
          </cell>
          <cell r="CD446">
            <v>36863.600000000006</v>
          </cell>
        </row>
        <row r="447">
          <cell r="A447">
            <v>1999</v>
          </cell>
          <cell r="B447" t="str">
            <v>Puerto Rico</v>
          </cell>
          <cell r="G447">
            <v>2074</v>
          </cell>
          <cell r="L447">
            <v>1005.4</v>
          </cell>
          <cell r="AA447">
            <v>343</v>
          </cell>
          <cell r="AF447">
            <v>412.5</v>
          </cell>
          <cell r="CD447">
            <v>19260.900000000001</v>
          </cell>
        </row>
        <row r="448">
          <cell r="A448">
            <v>1999</v>
          </cell>
          <cell r="B448" t="str">
            <v>Rhode Island</v>
          </cell>
          <cell r="G448">
            <v>658.1</v>
          </cell>
          <cell r="L448">
            <v>426.2</v>
          </cell>
          <cell r="AA448">
            <v>1027.4000000000001</v>
          </cell>
          <cell r="AF448">
            <v>155.60000000000002</v>
          </cell>
          <cell r="CD448">
            <v>3972.2999999999997</v>
          </cell>
        </row>
        <row r="449">
          <cell r="A449">
            <v>1999</v>
          </cell>
          <cell r="B449" t="str">
            <v>South Carolina</v>
          </cell>
          <cell r="G449">
            <v>2367.4</v>
          </cell>
          <cell r="L449">
            <v>927.8</v>
          </cell>
          <cell r="AA449">
            <v>2459.8000000000002</v>
          </cell>
          <cell r="AF449">
            <v>493.8</v>
          </cell>
          <cell r="CD449">
            <v>13487.499999999998</v>
          </cell>
        </row>
        <row r="450">
          <cell r="A450">
            <v>1999</v>
          </cell>
          <cell r="B450" t="str">
            <v>South Dakota</v>
          </cell>
          <cell r="G450">
            <v>286.40000000000003</v>
          </cell>
          <cell r="L450">
            <v>307.3</v>
          </cell>
          <cell r="AA450">
            <v>390.3</v>
          </cell>
          <cell r="AF450">
            <v>49.400000000000006</v>
          </cell>
          <cell r="CD450">
            <v>1936.8000000000002</v>
          </cell>
        </row>
        <row r="451">
          <cell r="A451">
            <v>1999</v>
          </cell>
          <cell r="B451" t="str">
            <v>Tennessee</v>
          </cell>
          <cell r="G451">
            <v>2839.4</v>
          </cell>
          <cell r="L451">
            <v>2060.1999999999998</v>
          </cell>
          <cell r="AA451">
            <v>3978.3</v>
          </cell>
          <cell r="AF451">
            <v>414.54</v>
          </cell>
          <cell r="CD451">
            <v>14791.84</v>
          </cell>
        </row>
        <row r="452">
          <cell r="A452">
            <v>1999</v>
          </cell>
          <cell r="B452" t="str">
            <v>Texas</v>
          </cell>
          <cell r="G452">
            <v>13358.3</v>
          </cell>
          <cell r="L452">
            <v>5934.4</v>
          </cell>
          <cell r="AA452">
            <v>11048.099999999999</v>
          </cell>
          <cell r="AF452">
            <v>2673</v>
          </cell>
          <cell r="CD452">
            <v>45278.2</v>
          </cell>
        </row>
        <row r="453">
          <cell r="A453">
            <v>1999</v>
          </cell>
          <cell r="B453" t="str">
            <v>Utah</v>
          </cell>
          <cell r="G453">
            <v>1748.1999999999998</v>
          </cell>
          <cell r="L453">
            <v>715.1</v>
          </cell>
          <cell r="AA453">
            <v>748.5</v>
          </cell>
          <cell r="AF453">
            <v>248.3</v>
          </cell>
          <cell r="CD453">
            <v>6405.3</v>
          </cell>
        </row>
        <row r="454">
          <cell r="A454">
            <v>1999</v>
          </cell>
          <cell r="B454" t="str">
            <v>Vermont</v>
          </cell>
          <cell r="G454">
            <v>405.6</v>
          </cell>
          <cell r="L454">
            <v>62.6</v>
          </cell>
          <cell r="AA454">
            <v>437.4</v>
          </cell>
          <cell r="AF454">
            <v>60.400000000000006</v>
          </cell>
          <cell r="CD454">
            <v>2019.4</v>
          </cell>
        </row>
        <row r="455">
          <cell r="A455">
            <v>1999</v>
          </cell>
          <cell r="B455" t="str">
            <v>Virginia</v>
          </cell>
          <cell r="G455">
            <v>3852.1</v>
          </cell>
          <cell r="L455">
            <v>2961.8</v>
          </cell>
          <cell r="AA455">
            <v>2457.6000000000004</v>
          </cell>
          <cell r="AF455">
            <v>928.1</v>
          </cell>
          <cell r="CD455">
            <v>20901.8</v>
          </cell>
        </row>
        <row r="456">
          <cell r="A456">
            <v>1999</v>
          </cell>
          <cell r="B456" t="str">
            <v>Washington</v>
          </cell>
          <cell r="G456">
            <v>5098.1000000000004</v>
          </cell>
          <cell r="L456">
            <v>3222.9999999999995</v>
          </cell>
          <cell r="AA456">
            <v>3564</v>
          </cell>
          <cell r="AF456">
            <v>682.99999999999989</v>
          </cell>
          <cell r="CD456">
            <v>20420.2</v>
          </cell>
        </row>
        <row r="457">
          <cell r="A457">
            <v>1999</v>
          </cell>
          <cell r="B457" t="str">
            <v>West Virginia</v>
          </cell>
          <cell r="G457">
            <v>1652.8</v>
          </cell>
          <cell r="L457">
            <v>1105.5999999999999</v>
          </cell>
          <cell r="AA457">
            <v>1331</v>
          </cell>
          <cell r="AF457">
            <v>90.38</v>
          </cell>
          <cell r="CD457">
            <v>6066.7800000000007</v>
          </cell>
        </row>
        <row r="458">
          <cell r="A458">
            <v>1999</v>
          </cell>
          <cell r="B458" t="str">
            <v>Wisconsin</v>
          </cell>
          <cell r="G458">
            <v>4829.7</v>
          </cell>
          <cell r="L458">
            <v>2930.8999999999996</v>
          </cell>
          <cell r="AA458">
            <v>2619.7000000000003</v>
          </cell>
          <cell r="AF458">
            <v>763.99999999999989</v>
          </cell>
          <cell r="CD458">
            <v>22795.599999999999</v>
          </cell>
        </row>
        <row r="459">
          <cell r="A459">
            <v>1999</v>
          </cell>
          <cell r="B459" t="str">
            <v>Wyoming</v>
          </cell>
          <cell r="G459">
            <v>0</v>
          </cell>
          <cell r="L459">
            <v>0</v>
          </cell>
          <cell r="AA459">
            <v>0</v>
          </cell>
          <cell r="AF459">
            <v>0</v>
          </cell>
          <cell r="CD459">
            <v>0</v>
          </cell>
        </row>
        <row r="460">
          <cell r="A460">
            <v>2000</v>
          </cell>
          <cell r="B460" t="str">
            <v>Alabama</v>
          </cell>
          <cell r="G460">
            <v>3679</v>
          </cell>
          <cell r="L460">
            <v>3627</v>
          </cell>
          <cell r="AA460">
            <v>2778</v>
          </cell>
          <cell r="AF460">
            <v>310</v>
          </cell>
          <cell r="CD460">
            <v>14731</v>
          </cell>
        </row>
        <row r="461">
          <cell r="A461">
            <v>2000</v>
          </cell>
          <cell r="B461" t="str">
            <v>Alaska</v>
          </cell>
          <cell r="G461">
            <v>0</v>
          </cell>
          <cell r="L461">
            <v>0</v>
          </cell>
          <cell r="AA461">
            <v>0</v>
          </cell>
          <cell r="AF461">
            <v>0</v>
          </cell>
          <cell r="CD461">
            <v>0</v>
          </cell>
        </row>
        <row r="462">
          <cell r="A462">
            <v>2000</v>
          </cell>
          <cell r="B462" t="str">
            <v>Arizona</v>
          </cell>
          <cell r="G462">
            <v>2926</v>
          </cell>
          <cell r="L462">
            <v>2078</v>
          </cell>
          <cell r="AA462">
            <v>2081</v>
          </cell>
          <cell r="AF462">
            <v>688.5</v>
          </cell>
          <cell r="CD462">
            <v>15365.5</v>
          </cell>
        </row>
        <row r="463">
          <cell r="A463">
            <v>2000</v>
          </cell>
          <cell r="B463" t="str">
            <v>Arkansas</v>
          </cell>
          <cell r="G463">
            <v>1965</v>
          </cell>
          <cell r="L463">
            <v>1607</v>
          </cell>
          <cell r="AA463">
            <v>1631.365</v>
          </cell>
          <cell r="AF463">
            <v>202.08600000000001</v>
          </cell>
          <cell r="CD463">
            <v>10091.83</v>
          </cell>
        </row>
        <row r="464">
          <cell r="A464">
            <v>2000</v>
          </cell>
          <cell r="B464" t="str">
            <v>California</v>
          </cell>
          <cell r="G464">
            <v>31714</v>
          </cell>
          <cell r="L464">
            <v>14342</v>
          </cell>
          <cell r="AA464">
            <v>20129</v>
          </cell>
          <cell r="AF464">
            <v>4986</v>
          </cell>
          <cell r="CD464">
            <v>122167</v>
          </cell>
        </row>
        <row r="465">
          <cell r="A465">
            <v>2000</v>
          </cell>
          <cell r="B465" t="str">
            <v>Colorado</v>
          </cell>
          <cell r="G465">
            <v>2333</v>
          </cell>
          <cell r="L465">
            <v>1951</v>
          </cell>
          <cell r="AA465">
            <v>1970</v>
          </cell>
          <cell r="AF465">
            <v>437</v>
          </cell>
          <cell r="CD465">
            <v>11663</v>
          </cell>
        </row>
        <row r="466">
          <cell r="A466">
            <v>2000</v>
          </cell>
          <cell r="B466" t="str">
            <v>Connecticut</v>
          </cell>
          <cell r="G466">
            <v>2493</v>
          </cell>
          <cell r="L466">
            <v>1683</v>
          </cell>
          <cell r="AA466">
            <v>4743</v>
          </cell>
          <cell r="AF466">
            <v>514</v>
          </cell>
          <cell r="CD466">
            <v>18162</v>
          </cell>
        </row>
        <row r="467">
          <cell r="A467">
            <v>2000</v>
          </cell>
          <cell r="B467" t="str">
            <v>Delaware</v>
          </cell>
          <cell r="G467">
            <v>1116.1000000000001</v>
          </cell>
          <cell r="L467">
            <v>273.10000000000002</v>
          </cell>
          <cell r="AA467">
            <v>504.49999999999994</v>
          </cell>
          <cell r="AF467">
            <v>199.99999999999997</v>
          </cell>
          <cell r="CD467">
            <v>5014.5</v>
          </cell>
        </row>
        <row r="468">
          <cell r="A468">
            <v>2000</v>
          </cell>
          <cell r="B468" t="str">
            <v>Florida</v>
          </cell>
          <cell r="G468">
            <v>9388</v>
          </cell>
          <cell r="L468">
            <v>4278</v>
          </cell>
          <cell r="AA468">
            <v>7670</v>
          </cell>
          <cell r="AF468">
            <v>1646</v>
          </cell>
          <cell r="CD468">
            <v>47517</v>
          </cell>
        </row>
        <row r="469">
          <cell r="A469">
            <v>2000</v>
          </cell>
          <cell r="B469" t="str">
            <v>Georgia</v>
          </cell>
          <cell r="G469">
            <v>6378</v>
          </cell>
          <cell r="L469">
            <v>3745</v>
          </cell>
          <cell r="AA469">
            <v>3710</v>
          </cell>
          <cell r="AF469">
            <v>1162</v>
          </cell>
          <cell r="CD469">
            <v>24856</v>
          </cell>
        </row>
        <row r="470">
          <cell r="A470">
            <v>2000</v>
          </cell>
          <cell r="B470" t="str">
            <v>Hawaii</v>
          </cell>
          <cell r="G470">
            <v>1054</v>
          </cell>
          <cell r="L470">
            <v>562</v>
          </cell>
          <cell r="AA470">
            <v>576</v>
          </cell>
          <cell r="AF470">
            <v>142</v>
          </cell>
          <cell r="CD470">
            <v>6949</v>
          </cell>
        </row>
        <row r="471">
          <cell r="A471">
            <v>2000</v>
          </cell>
          <cell r="B471" t="str">
            <v>Idaho</v>
          </cell>
          <cell r="G471">
            <v>1039</v>
          </cell>
          <cell r="L471">
            <v>343</v>
          </cell>
          <cell r="AA471">
            <v>582</v>
          </cell>
          <cell r="AF471">
            <v>143</v>
          </cell>
          <cell r="CD471">
            <v>3636</v>
          </cell>
        </row>
        <row r="472">
          <cell r="A472">
            <v>2000</v>
          </cell>
          <cell r="B472" t="str">
            <v>Illinois</v>
          </cell>
          <cell r="G472">
            <v>7328.6</v>
          </cell>
          <cell r="L472">
            <v>2603.6999999999998</v>
          </cell>
          <cell r="AA472">
            <v>7534.7000000000007</v>
          </cell>
          <cell r="AF472">
            <v>1330.9</v>
          </cell>
          <cell r="CD472">
            <v>35085.1</v>
          </cell>
        </row>
        <row r="473">
          <cell r="A473">
            <v>2000</v>
          </cell>
          <cell r="B473" t="str">
            <v>Indiana</v>
          </cell>
          <cell r="G473">
            <v>4333</v>
          </cell>
          <cell r="L473">
            <v>1597</v>
          </cell>
          <cell r="AA473">
            <v>2963</v>
          </cell>
          <cell r="AF473">
            <v>617</v>
          </cell>
          <cell r="CD473">
            <v>16563</v>
          </cell>
        </row>
        <row r="474">
          <cell r="A474">
            <v>2000</v>
          </cell>
          <cell r="B474" t="str">
            <v>Iowa</v>
          </cell>
          <cell r="G474">
            <v>2292</v>
          </cell>
          <cell r="L474">
            <v>2882</v>
          </cell>
          <cell r="AA474">
            <v>1515</v>
          </cell>
          <cell r="AF474">
            <v>295</v>
          </cell>
          <cell r="CD474">
            <v>11575</v>
          </cell>
        </row>
        <row r="475">
          <cell r="A475">
            <v>2000</v>
          </cell>
          <cell r="B475" t="str">
            <v>Kansas</v>
          </cell>
          <cell r="G475">
            <v>2486</v>
          </cell>
          <cell r="L475">
            <v>1471.6000000000001</v>
          </cell>
          <cell r="AA475">
            <v>1225</v>
          </cell>
          <cell r="AF475">
            <v>316.09999999999997</v>
          </cell>
          <cell r="CD475">
            <v>8418.1</v>
          </cell>
        </row>
        <row r="476">
          <cell r="A476">
            <v>2000</v>
          </cell>
          <cell r="B476" t="str">
            <v>Kentucky</v>
          </cell>
          <cell r="G476">
            <v>3294</v>
          </cell>
          <cell r="L476">
            <v>2929</v>
          </cell>
          <cell r="AA476">
            <v>3089</v>
          </cell>
          <cell r="AF476">
            <v>410</v>
          </cell>
          <cell r="CD476">
            <v>15756</v>
          </cell>
        </row>
        <row r="477">
          <cell r="A477">
            <v>2000</v>
          </cell>
          <cell r="B477" t="str">
            <v>Louisiana</v>
          </cell>
          <cell r="G477">
            <v>3053</v>
          </cell>
          <cell r="L477">
            <v>2090</v>
          </cell>
          <cell r="AA477">
            <v>3433</v>
          </cell>
          <cell r="AF477">
            <v>583</v>
          </cell>
          <cell r="CD477">
            <v>14864</v>
          </cell>
        </row>
        <row r="478">
          <cell r="A478">
            <v>2000</v>
          </cell>
          <cell r="B478" t="str">
            <v>Maine</v>
          </cell>
          <cell r="G478">
            <v>961</v>
          </cell>
          <cell r="L478">
            <v>205</v>
          </cell>
          <cell r="AA478">
            <v>1214</v>
          </cell>
          <cell r="AF478">
            <v>96</v>
          </cell>
          <cell r="CD478">
            <v>4847</v>
          </cell>
        </row>
        <row r="479">
          <cell r="A479">
            <v>2000</v>
          </cell>
          <cell r="B479" t="str">
            <v>Maryland</v>
          </cell>
          <cell r="G479">
            <v>3203</v>
          </cell>
          <cell r="L479">
            <v>2888.7</v>
          </cell>
          <cell r="AA479">
            <v>3072</v>
          </cell>
          <cell r="AF479">
            <v>873</v>
          </cell>
          <cell r="CD479">
            <v>18315</v>
          </cell>
        </row>
        <row r="480">
          <cell r="A480">
            <v>2000</v>
          </cell>
          <cell r="B480" t="str">
            <v>Massachusetts</v>
          </cell>
          <cell r="G480">
            <v>4662.6000000000004</v>
          </cell>
          <cell r="L480">
            <v>1360.7</v>
          </cell>
          <cell r="AA480">
            <v>5126.2000000000007</v>
          </cell>
          <cell r="AF480">
            <v>773.99999999999989</v>
          </cell>
          <cell r="CD480">
            <v>27973.488999999998</v>
          </cell>
        </row>
        <row r="481">
          <cell r="A481">
            <v>2000</v>
          </cell>
          <cell r="B481" t="str">
            <v>Michigan</v>
          </cell>
          <cell r="G481">
            <v>10944.4</v>
          </cell>
          <cell r="L481">
            <v>2386.3000000000002</v>
          </cell>
          <cell r="AA481">
            <v>6774.3</v>
          </cell>
          <cell r="AF481">
            <v>1864.8</v>
          </cell>
          <cell r="CD481">
            <v>34976.5</v>
          </cell>
        </row>
        <row r="482">
          <cell r="A482">
            <v>2000</v>
          </cell>
          <cell r="B482" t="str">
            <v>Minnesota</v>
          </cell>
          <cell r="G482">
            <v>4561</v>
          </cell>
          <cell r="L482">
            <v>1973</v>
          </cell>
          <cell r="AA482">
            <v>3406</v>
          </cell>
          <cell r="AF482">
            <v>381</v>
          </cell>
          <cell r="CD482">
            <v>18404</v>
          </cell>
        </row>
        <row r="483">
          <cell r="A483">
            <v>2000</v>
          </cell>
          <cell r="B483" t="str">
            <v>Mississippi</v>
          </cell>
          <cell r="G483">
            <v>2036</v>
          </cell>
          <cell r="L483">
            <v>1789</v>
          </cell>
          <cell r="AA483">
            <v>2045</v>
          </cell>
          <cell r="AF483">
            <v>266</v>
          </cell>
          <cell r="CD483">
            <v>9396</v>
          </cell>
        </row>
        <row r="484">
          <cell r="A484">
            <v>2000</v>
          </cell>
          <cell r="B484" t="str">
            <v>Missouri</v>
          </cell>
          <cell r="G484">
            <v>3860</v>
          </cell>
          <cell r="L484">
            <v>1090</v>
          </cell>
          <cell r="AA484">
            <v>3955</v>
          </cell>
          <cell r="AF484">
            <v>463</v>
          </cell>
          <cell r="CD484">
            <v>16068</v>
          </cell>
        </row>
        <row r="485">
          <cell r="A485">
            <v>2000</v>
          </cell>
          <cell r="B485" t="str">
            <v>Montana</v>
          </cell>
          <cell r="G485">
            <v>572.9</v>
          </cell>
          <cell r="L485">
            <v>292.10000000000002</v>
          </cell>
          <cell r="AA485">
            <v>443.40000000000003</v>
          </cell>
          <cell r="AF485">
            <v>97.600000000000009</v>
          </cell>
          <cell r="CD485">
            <v>2785.3999999999996</v>
          </cell>
        </row>
        <row r="486">
          <cell r="A486">
            <v>2000</v>
          </cell>
          <cell r="B486" t="str">
            <v>Nebraska</v>
          </cell>
          <cell r="G486">
            <v>968</v>
          </cell>
          <cell r="L486">
            <v>1312</v>
          </cell>
          <cell r="AA486">
            <v>1027</v>
          </cell>
          <cell r="AF486">
            <v>165</v>
          </cell>
          <cell r="CD486">
            <v>5800</v>
          </cell>
        </row>
        <row r="487">
          <cell r="A487">
            <v>2000</v>
          </cell>
          <cell r="B487" t="str">
            <v>Nevada</v>
          </cell>
          <cell r="G487">
            <v>778</v>
          </cell>
          <cell r="L487">
            <v>518</v>
          </cell>
          <cell r="AA487">
            <v>654.20000000000005</v>
          </cell>
          <cell r="AF487">
            <v>157.20000000000002</v>
          </cell>
          <cell r="CD487">
            <v>4592.3999999999996</v>
          </cell>
        </row>
        <row r="488">
          <cell r="A488">
            <v>2000</v>
          </cell>
          <cell r="B488" t="str">
            <v>New Hampshire</v>
          </cell>
          <cell r="G488">
            <v>975.39999999999986</v>
          </cell>
          <cell r="L488">
            <v>147.89999999999998</v>
          </cell>
          <cell r="AA488">
            <v>822.2</v>
          </cell>
          <cell r="AF488">
            <v>77.599999999999994</v>
          </cell>
          <cell r="CD488">
            <v>3395.3</v>
          </cell>
        </row>
        <row r="489">
          <cell r="A489">
            <v>2000</v>
          </cell>
          <cell r="B489" t="str">
            <v>New Jersey</v>
          </cell>
          <cell r="G489">
            <v>6665</v>
          </cell>
          <cell r="L489">
            <v>2248</v>
          </cell>
          <cell r="AA489">
            <v>5892</v>
          </cell>
          <cell r="AF489">
            <v>1238</v>
          </cell>
          <cell r="CD489">
            <v>29670</v>
          </cell>
        </row>
        <row r="490">
          <cell r="A490">
            <v>2000</v>
          </cell>
          <cell r="B490" t="str">
            <v>New Mexico</v>
          </cell>
          <cell r="G490">
            <v>2559.1999999999998</v>
          </cell>
          <cell r="L490">
            <v>1815</v>
          </cell>
          <cell r="AA490">
            <v>1203.7</v>
          </cell>
          <cell r="AF490">
            <v>185.4</v>
          </cell>
          <cell r="CD490">
            <v>9270.1</v>
          </cell>
        </row>
        <row r="491">
          <cell r="A491">
            <v>2000</v>
          </cell>
          <cell r="B491" t="str">
            <v>New York</v>
          </cell>
          <cell r="G491">
            <v>15258</v>
          </cell>
          <cell r="L491">
            <v>5061</v>
          </cell>
          <cell r="AA491">
            <v>19285</v>
          </cell>
          <cell r="AF491">
            <v>2932</v>
          </cell>
          <cell r="CD491">
            <v>73267</v>
          </cell>
        </row>
        <row r="492">
          <cell r="A492">
            <v>2000</v>
          </cell>
          <cell r="B492" t="str">
            <v>North Carolina</v>
          </cell>
          <cell r="G492">
            <v>6095.3</v>
          </cell>
          <cell r="L492">
            <v>3350.9</v>
          </cell>
          <cell r="AA492">
            <v>5019.1000000000004</v>
          </cell>
          <cell r="AF492">
            <v>930.9</v>
          </cell>
          <cell r="CD492">
            <v>25836.799999999999</v>
          </cell>
        </row>
        <row r="493">
          <cell r="A493">
            <v>2000</v>
          </cell>
          <cell r="B493" t="str">
            <v>North Dakota</v>
          </cell>
          <cell r="G493">
            <v>391</v>
          </cell>
          <cell r="L493">
            <v>243</v>
          </cell>
          <cell r="AA493">
            <v>390</v>
          </cell>
          <cell r="AF493">
            <v>40</v>
          </cell>
          <cell r="CD493">
            <v>2256</v>
          </cell>
        </row>
        <row r="494">
          <cell r="A494">
            <v>2000</v>
          </cell>
          <cell r="B494" t="str">
            <v>Ohio</v>
          </cell>
          <cell r="G494">
            <v>7049</v>
          </cell>
          <cell r="L494">
            <v>2706</v>
          </cell>
          <cell r="AA494">
            <v>7404</v>
          </cell>
          <cell r="AF494">
            <v>1864</v>
          </cell>
          <cell r="CD494">
            <v>38814</v>
          </cell>
        </row>
        <row r="495">
          <cell r="A495">
            <v>2000</v>
          </cell>
          <cell r="B495" t="str">
            <v>Oklahoma</v>
          </cell>
          <cell r="G495">
            <v>2575</v>
          </cell>
          <cell r="L495">
            <v>1926</v>
          </cell>
          <cell r="AA495">
            <v>1640</v>
          </cell>
          <cell r="AF495">
            <v>401</v>
          </cell>
          <cell r="CD495">
            <v>10867</v>
          </cell>
        </row>
        <row r="496">
          <cell r="A496">
            <v>2000</v>
          </cell>
          <cell r="B496" t="str">
            <v>Oregon</v>
          </cell>
          <cell r="G496">
            <v>2450</v>
          </cell>
          <cell r="L496">
            <v>1805</v>
          </cell>
          <cell r="AA496">
            <v>2154</v>
          </cell>
          <cell r="AF496">
            <v>728</v>
          </cell>
          <cell r="CD496">
            <v>16557</v>
          </cell>
        </row>
        <row r="497">
          <cell r="A497">
            <v>2000</v>
          </cell>
          <cell r="B497" t="str">
            <v>Pennsylvania</v>
          </cell>
          <cell r="G497">
            <v>7249</v>
          </cell>
          <cell r="L497">
            <v>1981</v>
          </cell>
          <cell r="AA497">
            <v>10724</v>
          </cell>
          <cell r="AF497">
            <v>1496</v>
          </cell>
          <cell r="CD497">
            <v>38426</v>
          </cell>
        </row>
        <row r="498">
          <cell r="A498">
            <v>2000</v>
          </cell>
          <cell r="B498" t="str">
            <v>Puerto Rico</v>
          </cell>
          <cell r="G498">
            <v>2235</v>
          </cell>
          <cell r="L498">
            <v>962</v>
          </cell>
          <cell r="AA498">
            <v>628</v>
          </cell>
          <cell r="AF498">
            <v>418</v>
          </cell>
          <cell r="CD498">
            <v>18479</v>
          </cell>
        </row>
        <row r="499">
          <cell r="A499">
            <v>2000</v>
          </cell>
          <cell r="B499" t="str">
            <v>Rhode Island</v>
          </cell>
          <cell r="G499">
            <v>712</v>
          </cell>
          <cell r="L499">
            <v>442.9</v>
          </cell>
          <cell r="AA499">
            <v>1139</v>
          </cell>
          <cell r="AF499">
            <v>147</v>
          </cell>
          <cell r="CD499">
            <v>4413.8999999999996</v>
          </cell>
        </row>
        <row r="500">
          <cell r="A500">
            <v>2000</v>
          </cell>
          <cell r="B500" t="str">
            <v>South Carolina</v>
          </cell>
          <cell r="G500">
            <v>2869.2999999999997</v>
          </cell>
          <cell r="L500">
            <v>2379.6</v>
          </cell>
          <cell r="AA500">
            <v>2711.1000000000004</v>
          </cell>
          <cell r="AF500">
            <v>527.1</v>
          </cell>
          <cell r="CD500">
            <v>13407.300000000001</v>
          </cell>
        </row>
        <row r="501">
          <cell r="A501">
            <v>2000</v>
          </cell>
          <cell r="B501" t="str">
            <v>South Dakota</v>
          </cell>
          <cell r="G501">
            <v>288</v>
          </cell>
          <cell r="L501">
            <v>328</v>
          </cell>
          <cell r="AA501">
            <v>393</v>
          </cell>
          <cell r="AF501">
            <v>53</v>
          </cell>
          <cell r="CD501">
            <v>2109</v>
          </cell>
        </row>
        <row r="502">
          <cell r="A502">
            <v>2000</v>
          </cell>
          <cell r="B502" t="str">
            <v>Tennessee</v>
          </cell>
          <cell r="G502">
            <v>2944</v>
          </cell>
          <cell r="L502">
            <v>1973</v>
          </cell>
          <cell r="AA502">
            <v>4539</v>
          </cell>
          <cell r="AF502">
            <v>430</v>
          </cell>
          <cell r="CD502">
            <v>15993</v>
          </cell>
        </row>
        <row r="503">
          <cell r="A503">
            <v>2000</v>
          </cell>
          <cell r="B503" t="str">
            <v>Texas</v>
          </cell>
          <cell r="G503">
            <v>14561</v>
          </cell>
          <cell r="L503">
            <v>6957</v>
          </cell>
          <cell r="AA503">
            <v>10747</v>
          </cell>
          <cell r="AF503">
            <v>3155</v>
          </cell>
          <cell r="CD503">
            <v>49390</v>
          </cell>
        </row>
        <row r="504">
          <cell r="A504">
            <v>2000</v>
          </cell>
          <cell r="B504" t="str">
            <v>Utah</v>
          </cell>
          <cell r="G504">
            <v>1749</v>
          </cell>
          <cell r="L504">
            <v>833</v>
          </cell>
          <cell r="AA504">
            <v>797</v>
          </cell>
          <cell r="AF504">
            <v>271</v>
          </cell>
          <cell r="CD504">
            <v>6492</v>
          </cell>
        </row>
        <row r="505">
          <cell r="A505">
            <v>2000</v>
          </cell>
          <cell r="B505" t="str">
            <v>Vermont</v>
          </cell>
          <cell r="G505">
            <v>458</v>
          </cell>
          <cell r="L505">
            <v>69</v>
          </cell>
          <cell r="AA505">
            <v>523</v>
          </cell>
          <cell r="AF505">
            <v>69</v>
          </cell>
          <cell r="CD505">
            <v>2231</v>
          </cell>
        </row>
        <row r="506">
          <cell r="A506">
            <v>2000</v>
          </cell>
          <cell r="B506" t="str">
            <v>Virginia</v>
          </cell>
          <cell r="G506">
            <v>4051.8</v>
          </cell>
          <cell r="L506">
            <v>3197.8999999999996</v>
          </cell>
          <cell r="AA506">
            <v>2731.8</v>
          </cell>
          <cell r="AF506">
            <v>998.7</v>
          </cell>
          <cell r="CD506">
            <v>22364.399999999994</v>
          </cell>
        </row>
        <row r="507">
          <cell r="A507">
            <v>2000</v>
          </cell>
          <cell r="B507" t="str">
            <v>Washington</v>
          </cell>
          <cell r="G507">
            <v>5145.2</v>
          </cell>
          <cell r="L507">
            <v>3509</v>
          </cell>
          <cell r="AA507">
            <v>4304.3</v>
          </cell>
          <cell r="AF507">
            <v>701.06</v>
          </cell>
          <cell r="CD507">
            <v>21487.8</v>
          </cell>
        </row>
        <row r="508">
          <cell r="A508">
            <v>2000</v>
          </cell>
          <cell r="B508" t="str">
            <v>West Virginia</v>
          </cell>
          <cell r="G508">
            <v>1686</v>
          </cell>
          <cell r="L508">
            <v>1157</v>
          </cell>
          <cell r="AA508">
            <v>1416</v>
          </cell>
          <cell r="AF508">
            <v>101</v>
          </cell>
          <cell r="CD508">
            <v>6482</v>
          </cell>
        </row>
        <row r="509">
          <cell r="A509">
            <v>2000</v>
          </cell>
          <cell r="B509" t="str">
            <v>Wisconsin</v>
          </cell>
          <cell r="G509">
            <v>5094</v>
          </cell>
          <cell r="L509">
            <v>3112</v>
          </cell>
          <cell r="AA509">
            <v>2878</v>
          </cell>
          <cell r="AF509">
            <v>852</v>
          </cell>
          <cell r="CD509">
            <v>26186</v>
          </cell>
        </row>
        <row r="510">
          <cell r="A510">
            <v>2000</v>
          </cell>
          <cell r="B510" t="str">
            <v>Wyoming</v>
          </cell>
          <cell r="G510">
            <v>580</v>
          </cell>
          <cell r="L510">
            <v>267</v>
          </cell>
          <cell r="AA510">
            <v>224</v>
          </cell>
          <cell r="AF510">
            <v>48</v>
          </cell>
          <cell r="CD510">
            <v>1594</v>
          </cell>
        </row>
        <row r="511">
          <cell r="A511">
            <v>2001</v>
          </cell>
          <cell r="B511" t="str">
            <v>Alabama</v>
          </cell>
          <cell r="G511">
            <v>3679.1</v>
          </cell>
          <cell r="L511">
            <v>3803.7</v>
          </cell>
          <cell r="AA511">
            <v>3077.6</v>
          </cell>
          <cell r="AF511">
            <v>336.8</v>
          </cell>
          <cell r="CD511">
            <v>15490.8</v>
          </cell>
        </row>
        <row r="512">
          <cell r="A512">
            <v>2001</v>
          </cell>
          <cell r="B512" t="str">
            <v>Alaska</v>
          </cell>
          <cell r="G512">
            <v>0</v>
          </cell>
          <cell r="L512">
            <v>0</v>
          </cell>
          <cell r="AA512">
            <v>0</v>
          </cell>
          <cell r="AF512">
            <v>0</v>
          </cell>
          <cell r="CD512">
            <v>0</v>
          </cell>
        </row>
        <row r="513">
          <cell r="A513">
            <v>2001</v>
          </cell>
          <cell r="B513" t="str">
            <v>Arizona</v>
          </cell>
          <cell r="G513">
            <v>3016</v>
          </cell>
          <cell r="L513">
            <v>2156</v>
          </cell>
          <cell r="AA513">
            <v>2752</v>
          </cell>
          <cell r="AF513">
            <v>711</v>
          </cell>
          <cell r="CD513">
            <v>16352</v>
          </cell>
        </row>
        <row r="514">
          <cell r="A514">
            <v>2001</v>
          </cell>
          <cell r="B514" t="str">
            <v>Arkansas</v>
          </cell>
          <cell r="G514">
            <v>2028</v>
          </cell>
          <cell r="L514">
            <v>1716</v>
          </cell>
          <cell r="AA514">
            <v>1853</v>
          </cell>
          <cell r="AF514">
            <v>207</v>
          </cell>
          <cell r="CD514">
            <v>11156</v>
          </cell>
        </row>
        <row r="515">
          <cell r="A515">
            <v>2001</v>
          </cell>
          <cell r="B515" t="str">
            <v>California</v>
          </cell>
          <cell r="G515">
            <v>34705</v>
          </cell>
          <cell r="L515">
            <v>15936</v>
          </cell>
          <cell r="AA515">
            <v>24346</v>
          </cell>
          <cell r="AF515">
            <v>5559</v>
          </cell>
          <cell r="CD515">
            <v>137655</v>
          </cell>
        </row>
        <row r="516">
          <cell r="A516">
            <v>2001</v>
          </cell>
          <cell r="B516" t="str">
            <v>Colorado</v>
          </cell>
          <cell r="G516">
            <v>2519</v>
          </cell>
          <cell r="L516">
            <v>1829</v>
          </cell>
          <cell r="AA516">
            <v>2151</v>
          </cell>
          <cell r="AF516">
            <v>492</v>
          </cell>
          <cell r="CD516">
            <v>12747.5</v>
          </cell>
        </row>
        <row r="517">
          <cell r="A517">
            <v>2001</v>
          </cell>
          <cell r="B517" t="str">
            <v>Connecticut</v>
          </cell>
          <cell r="G517">
            <v>2579</v>
          </cell>
          <cell r="L517">
            <v>1774</v>
          </cell>
          <cell r="AA517">
            <v>4719</v>
          </cell>
          <cell r="AF517">
            <v>543</v>
          </cell>
          <cell r="CD517">
            <v>19278</v>
          </cell>
        </row>
        <row r="518">
          <cell r="A518">
            <v>2001</v>
          </cell>
          <cell r="B518" t="str">
            <v>Delaware</v>
          </cell>
          <cell r="G518">
            <v>1269</v>
          </cell>
          <cell r="L518">
            <v>282</v>
          </cell>
          <cell r="AA518">
            <v>567</v>
          </cell>
          <cell r="AF518">
            <v>203</v>
          </cell>
          <cell r="CD518">
            <v>5416</v>
          </cell>
        </row>
        <row r="519">
          <cell r="A519">
            <v>2001</v>
          </cell>
          <cell r="B519" t="str">
            <v>Florida</v>
          </cell>
          <cell r="G519">
            <v>9184</v>
          </cell>
          <cell r="L519">
            <v>5219</v>
          </cell>
          <cell r="AA519">
            <v>8409</v>
          </cell>
          <cell r="AF519">
            <v>1675</v>
          </cell>
          <cell r="CD519">
            <v>52506</v>
          </cell>
        </row>
        <row r="520">
          <cell r="A520">
            <v>2001</v>
          </cell>
          <cell r="B520" t="str">
            <v>Georgia</v>
          </cell>
          <cell r="G520">
            <v>6933</v>
          </cell>
          <cell r="L520">
            <v>4050</v>
          </cell>
          <cell r="AA520">
            <v>4741</v>
          </cell>
          <cell r="AF520">
            <v>921</v>
          </cell>
          <cell r="CD520">
            <v>24890</v>
          </cell>
        </row>
        <row r="521">
          <cell r="A521">
            <v>2001</v>
          </cell>
          <cell r="B521" t="str">
            <v>Hawaii</v>
          </cell>
          <cell r="G521">
            <v>1439</v>
          </cell>
          <cell r="L521">
            <v>781</v>
          </cell>
          <cell r="AA521">
            <v>620</v>
          </cell>
          <cell r="AF521">
            <v>146</v>
          </cell>
          <cell r="CD521">
            <v>7521</v>
          </cell>
        </row>
        <row r="522">
          <cell r="A522">
            <v>2001</v>
          </cell>
          <cell r="B522" t="str">
            <v>Idaho</v>
          </cell>
          <cell r="G522">
            <v>1095</v>
          </cell>
          <cell r="L522">
            <v>376</v>
          </cell>
          <cell r="AA522">
            <v>689</v>
          </cell>
          <cell r="AF522">
            <v>163</v>
          </cell>
          <cell r="CD522">
            <v>3985</v>
          </cell>
        </row>
        <row r="523">
          <cell r="A523">
            <v>2001</v>
          </cell>
          <cell r="B523" t="str">
            <v>Illinois</v>
          </cell>
          <cell r="G523">
            <v>7770.1</v>
          </cell>
          <cell r="L523">
            <v>2857.1</v>
          </cell>
          <cell r="AA523">
            <v>8392.9</v>
          </cell>
          <cell r="AF523">
            <v>1417.4999999999998</v>
          </cell>
          <cell r="CD523">
            <v>38017.700000000004</v>
          </cell>
        </row>
        <row r="524">
          <cell r="A524">
            <v>2001</v>
          </cell>
          <cell r="B524" t="str">
            <v>Indiana</v>
          </cell>
          <cell r="G524">
            <v>4682</v>
          </cell>
          <cell r="L524">
            <v>1480</v>
          </cell>
          <cell r="AA524">
            <v>3513</v>
          </cell>
          <cell r="AF524">
            <v>733</v>
          </cell>
          <cell r="CD524">
            <v>17283</v>
          </cell>
        </row>
        <row r="525">
          <cell r="A525">
            <v>2001</v>
          </cell>
          <cell r="B525" t="str">
            <v>Iowa</v>
          </cell>
          <cell r="G525">
            <v>2346</v>
          </cell>
          <cell r="L525">
            <v>3124</v>
          </cell>
          <cell r="AA525">
            <v>1836</v>
          </cell>
          <cell r="AF525">
            <v>300</v>
          </cell>
          <cell r="CD525">
            <v>12319</v>
          </cell>
        </row>
        <row r="526">
          <cell r="A526">
            <v>2001</v>
          </cell>
          <cell r="B526" t="str">
            <v>Kansas</v>
          </cell>
          <cell r="G526">
            <v>2568</v>
          </cell>
          <cell r="L526">
            <v>1570</v>
          </cell>
          <cell r="AA526">
            <v>1301</v>
          </cell>
          <cell r="AF526">
            <v>332</v>
          </cell>
          <cell r="CD526">
            <v>8849</v>
          </cell>
        </row>
        <row r="527">
          <cell r="A527">
            <v>2001</v>
          </cell>
          <cell r="B527" t="str">
            <v>Kentucky</v>
          </cell>
          <cell r="G527">
            <v>3364</v>
          </cell>
          <cell r="L527">
            <v>3275</v>
          </cell>
          <cell r="AA527">
            <v>3334</v>
          </cell>
          <cell r="AF527">
            <v>441</v>
          </cell>
          <cell r="CD527">
            <v>16655</v>
          </cell>
        </row>
        <row r="528">
          <cell r="A528">
            <v>2001</v>
          </cell>
          <cell r="B528" t="str">
            <v>Louisiana</v>
          </cell>
          <cell r="G528">
            <v>3143</v>
          </cell>
          <cell r="L528">
            <v>2006</v>
          </cell>
          <cell r="AA528">
            <v>4044</v>
          </cell>
          <cell r="AF528">
            <v>601</v>
          </cell>
          <cell r="CD528">
            <v>16560</v>
          </cell>
        </row>
        <row r="529">
          <cell r="A529">
            <v>2001</v>
          </cell>
          <cell r="B529" t="str">
            <v>Maine</v>
          </cell>
          <cell r="G529">
            <v>1072.5999999999999</v>
          </cell>
          <cell r="L529">
            <v>240</v>
          </cell>
          <cell r="AA529">
            <v>1313.3</v>
          </cell>
          <cell r="AF529">
            <v>100.89999999999999</v>
          </cell>
          <cell r="CD529">
            <v>5322.3</v>
          </cell>
        </row>
        <row r="530">
          <cell r="A530">
            <v>2001</v>
          </cell>
          <cell r="B530" t="str">
            <v>Maryland</v>
          </cell>
          <cell r="G530">
            <v>3623</v>
          </cell>
          <cell r="L530">
            <v>3050</v>
          </cell>
          <cell r="AA530">
            <v>3507</v>
          </cell>
          <cell r="AF530">
            <v>1005</v>
          </cell>
          <cell r="CD530">
            <v>20065</v>
          </cell>
        </row>
        <row r="531">
          <cell r="A531">
            <v>2001</v>
          </cell>
          <cell r="B531" t="str">
            <v>Massachusetts</v>
          </cell>
          <cell r="G531">
            <v>4435</v>
          </cell>
          <cell r="L531">
            <v>1166.5</v>
          </cell>
          <cell r="AA531">
            <v>5642</v>
          </cell>
          <cell r="AF531">
            <v>564</v>
          </cell>
          <cell r="CD531">
            <v>25972.9</v>
          </cell>
        </row>
        <row r="532">
          <cell r="A532">
            <v>2001</v>
          </cell>
          <cell r="B532" t="str">
            <v>Michigan</v>
          </cell>
          <cell r="G532">
            <v>12252.9</v>
          </cell>
          <cell r="L532">
            <v>2446.8000000000002</v>
          </cell>
          <cell r="AA532">
            <v>7248.2</v>
          </cell>
          <cell r="AF532">
            <v>1949</v>
          </cell>
          <cell r="CD532">
            <v>37960.5</v>
          </cell>
        </row>
        <row r="533">
          <cell r="A533">
            <v>2001</v>
          </cell>
          <cell r="B533" t="str">
            <v>Minnesota</v>
          </cell>
          <cell r="G533">
            <v>4944</v>
          </cell>
          <cell r="L533">
            <v>2095</v>
          </cell>
          <cell r="AA533">
            <v>3787</v>
          </cell>
          <cell r="AF533">
            <v>414</v>
          </cell>
          <cell r="CD533">
            <v>20462</v>
          </cell>
        </row>
        <row r="534">
          <cell r="A534">
            <v>2001</v>
          </cell>
          <cell r="B534" t="str">
            <v>Mississippi</v>
          </cell>
          <cell r="G534">
            <v>2146</v>
          </cell>
          <cell r="L534">
            <v>1733</v>
          </cell>
          <cell r="AA534">
            <v>2183</v>
          </cell>
          <cell r="AF534">
            <v>259</v>
          </cell>
          <cell r="CD534">
            <v>9596.5</v>
          </cell>
        </row>
        <row r="535">
          <cell r="A535">
            <v>2001</v>
          </cell>
          <cell r="B535" t="str">
            <v>Missouri</v>
          </cell>
          <cell r="G535">
            <v>4059</v>
          </cell>
          <cell r="L535">
            <v>1094</v>
          </cell>
          <cell r="AA535">
            <v>4625</v>
          </cell>
          <cell r="AF535">
            <v>472</v>
          </cell>
          <cell r="CD535">
            <v>15653</v>
          </cell>
        </row>
        <row r="536">
          <cell r="A536">
            <v>2001</v>
          </cell>
          <cell r="B536" t="str">
            <v>Montana</v>
          </cell>
          <cell r="G536">
            <v>598</v>
          </cell>
          <cell r="L536">
            <v>306</v>
          </cell>
          <cell r="AA536">
            <v>479</v>
          </cell>
          <cell r="AF536">
            <v>102</v>
          </cell>
          <cell r="CD536">
            <v>3067</v>
          </cell>
        </row>
        <row r="537">
          <cell r="A537">
            <v>2001</v>
          </cell>
          <cell r="B537" t="str">
            <v>Nebraska</v>
          </cell>
          <cell r="G537">
            <v>960</v>
          </cell>
          <cell r="L537">
            <v>1437</v>
          </cell>
          <cell r="AA537">
            <v>1111</v>
          </cell>
          <cell r="AF537">
            <v>165</v>
          </cell>
          <cell r="CD537">
            <v>6058</v>
          </cell>
        </row>
        <row r="538">
          <cell r="A538">
            <v>2001</v>
          </cell>
          <cell r="B538" t="str">
            <v>Nevada</v>
          </cell>
          <cell r="G538">
            <v>848</v>
          </cell>
          <cell r="L538">
            <v>526</v>
          </cell>
          <cell r="AA538">
            <v>738</v>
          </cell>
          <cell r="AF538">
            <v>177</v>
          </cell>
          <cell r="CD538">
            <v>4780</v>
          </cell>
        </row>
        <row r="539">
          <cell r="A539">
            <v>2001</v>
          </cell>
          <cell r="B539" t="str">
            <v>New Hampshire</v>
          </cell>
          <cell r="G539">
            <v>996</v>
          </cell>
          <cell r="L539">
            <v>155</v>
          </cell>
          <cell r="AA539">
            <v>923</v>
          </cell>
          <cell r="AF539">
            <v>76</v>
          </cell>
          <cell r="CD539">
            <v>3426</v>
          </cell>
        </row>
        <row r="540">
          <cell r="A540">
            <v>2001</v>
          </cell>
          <cell r="B540" t="str">
            <v>New Jersey</v>
          </cell>
          <cell r="G540">
            <v>7283</v>
          </cell>
          <cell r="L540">
            <v>2401</v>
          </cell>
          <cell r="AA540">
            <v>7131</v>
          </cell>
          <cell r="AF540">
            <v>1269</v>
          </cell>
          <cell r="CD540">
            <v>32269</v>
          </cell>
        </row>
        <row r="541">
          <cell r="A541">
            <v>2001</v>
          </cell>
          <cell r="B541" t="str">
            <v>New Mexico</v>
          </cell>
          <cell r="G541">
            <v>1964</v>
          </cell>
          <cell r="L541">
            <v>1716</v>
          </cell>
          <cell r="AA541">
            <v>1450</v>
          </cell>
          <cell r="AF541">
            <v>190</v>
          </cell>
          <cell r="CD541">
            <v>9293</v>
          </cell>
        </row>
        <row r="542">
          <cell r="A542">
            <v>2001</v>
          </cell>
          <cell r="B542" t="str">
            <v>New York</v>
          </cell>
          <cell r="G542">
            <v>16403</v>
          </cell>
          <cell r="L542">
            <v>5575</v>
          </cell>
          <cell r="AA542">
            <v>20203</v>
          </cell>
          <cell r="AF542">
            <v>2701</v>
          </cell>
          <cell r="CD542">
            <v>79754</v>
          </cell>
        </row>
        <row r="543">
          <cell r="A543">
            <v>2001</v>
          </cell>
          <cell r="B543" t="str">
            <v>North Carolina</v>
          </cell>
          <cell r="G543">
            <v>6744.6</v>
          </cell>
          <cell r="L543">
            <v>3702</v>
          </cell>
          <cell r="AA543">
            <v>5946.1</v>
          </cell>
          <cell r="AF543">
            <v>929</v>
          </cell>
          <cell r="CD543">
            <v>26959.1</v>
          </cell>
        </row>
        <row r="544">
          <cell r="A544">
            <v>2001</v>
          </cell>
          <cell r="B544" t="str">
            <v>North Dakota</v>
          </cell>
          <cell r="G544">
            <v>393</v>
          </cell>
          <cell r="L544">
            <v>268</v>
          </cell>
          <cell r="AA544">
            <v>410</v>
          </cell>
          <cell r="AF544">
            <v>45</v>
          </cell>
          <cell r="CD544">
            <v>2297</v>
          </cell>
        </row>
        <row r="545">
          <cell r="A545">
            <v>2001</v>
          </cell>
          <cell r="B545" t="str">
            <v>Ohio</v>
          </cell>
          <cell r="G545">
            <v>7932</v>
          </cell>
          <cell r="L545">
            <v>2820</v>
          </cell>
          <cell r="AA545">
            <v>8470</v>
          </cell>
          <cell r="AF545">
            <v>1853</v>
          </cell>
          <cell r="CD545">
            <v>42296</v>
          </cell>
        </row>
        <row r="546">
          <cell r="A546">
            <v>2001</v>
          </cell>
          <cell r="B546" t="str">
            <v>Oklahoma</v>
          </cell>
          <cell r="G546">
            <v>2846</v>
          </cell>
          <cell r="L546">
            <v>2050</v>
          </cell>
          <cell r="AA546">
            <v>2001</v>
          </cell>
          <cell r="AF546">
            <v>427</v>
          </cell>
          <cell r="CD546">
            <v>11977</v>
          </cell>
        </row>
        <row r="547">
          <cell r="A547">
            <v>2001</v>
          </cell>
          <cell r="B547" t="str">
            <v>Oregon</v>
          </cell>
          <cell r="G547">
            <v>2575.6999999999998</v>
          </cell>
          <cell r="L547">
            <v>1833</v>
          </cell>
          <cell r="AA547">
            <v>2543</v>
          </cell>
          <cell r="AF547">
            <v>620.20000000000005</v>
          </cell>
          <cell r="CD547">
            <v>14918.599999999999</v>
          </cell>
        </row>
        <row r="548">
          <cell r="A548">
            <v>2001</v>
          </cell>
          <cell r="B548" t="str">
            <v>Pennsylvania</v>
          </cell>
          <cell r="G548">
            <v>7637</v>
          </cell>
          <cell r="L548">
            <v>2193</v>
          </cell>
          <cell r="AA548">
            <v>11182</v>
          </cell>
          <cell r="AF548">
            <v>1576</v>
          </cell>
          <cell r="CD548">
            <v>40694</v>
          </cell>
        </row>
        <row r="549">
          <cell r="A549">
            <v>2001</v>
          </cell>
          <cell r="B549" t="str">
            <v>Puerto Rico</v>
          </cell>
          <cell r="G549">
            <v>0</v>
          </cell>
          <cell r="L549">
            <v>0</v>
          </cell>
          <cell r="AA549">
            <v>0</v>
          </cell>
          <cell r="AF549">
            <v>0</v>
          </cell>
          <cell r="CD549">
            <v>0</v>
          </cell>
        </row>
        <row r="550">
          <cell r="A550">
            <v>2001</v>
          </cell>
          <cell r="B550" t="str">
            <v>Rhode Island</v>
          </cell>
          <cell r="G550">
            <v>772</v>
          </cell>
          <cell r="L550">
            <v>497</v>
          </cell>
          <cell r="AA550">
            <v>1237</v>
          </cell>
          <cell r="AF550">
            <v>161</v>
          </cell>
          <cell r="CD550">
            <v>4872.6000000000004</v>
          </cell>
        </row>
        <row r="551">
          <cell r="A551">
            <v>2001</v>
          </cell>
          <cell r="B551" t="str">
            <v>South Carolina</v>
          </cell>
          <cell r="G551">
            <v>3066</v>
          </cell>
          <cell r="L551">
            <v>2504</v>
          </cell>
          <cell r="AA551">
            <v>2977</v>
          </cell>
          <cell r="AF551">
            <v>563</v>
          </cell>
          <cell r="CD551">
            <v>14457</v>
          </cell>
        </row>
        <row r="552">
          <cell r="A552">
            <v>2001</v>
          </cell>
          <cell r="B552" t="str">
            <v>South Dakota</v>
          </cell>
          <cell r="G552">
            <v>419.86413799999997</v>
          </cell>
          <cell r="L552">
            <v>345.662915</v>
          </cell>
          <cell r="AA552">
            <v>484.06522848000003</v>
          </cell>
          <cell r="AF552">
            <v>60.832476999999997</v>
          </cell>
          <cell r="CD552">
            <v>2335.7496639999999</v>
          </cell>
        </row>
        <row r="553">
          <cell r="A553">
            <v>2001</v>
          </cell>
          <cell r="B553" t="str">
            <v>Tennessee</v>
          </cell>
          <cell r="G553">
            <v>3055</v>
          </cell>
          <cell r="L553">
            <v>2164</v>
          </cell>
          <cell r="AA553">
            <v>5431</v>
          </cell>
          <cell r="AF553">
            <v>468</v>
          </cell>
          <cell r="CD553">
            <v>17282</v>
          </cell>
        </row>
        <row r="554">
          <cell r="A554">
            <v>2001</v>
          </cell>
          <cell r="B554" t="str">
            <v>Texas</v>
          </cell>
          <cell r="G554">
            <v>15834.1</v>
          </cell>
          <cell r="L554">
            <v>7381</v>
          </cell>
          <cell r="AA554">
            <v>10565</v>
          </cell>
          <cell r="AF554">
            <v>3335.2285559999996</v>
          </cell>
          <cell r="CD554">
            <v>52346.855047000012</v>
          </cell>
        </row>
        <row r="555">
          <cell r="A555">
            <v>2001</v>
          </cell>
          <cell r="B555" t="str">
            <v>Utah</v>
          </cell>
          <cell r="G555">
            <v>1873</v>
          </cell>
          <cell r="L555">
            <v>895</v>
          </cell>
          <cell r="AA555">
            <v>865</v>
          </cell>
          <cell r="AF555">
            <v>273</v>
          </cell>
          <cell r="CD555">
            <v>7698</v>
          </cell>
        </row>
        <row r="556">
          <cell r="A556">
            <v>2001</v>
          </cell>
          <cell r="B556" t="str">
            <v>Vermont</v>
          </cell>
          <cell r="G556">
            <v>827</v>
          </cell>
          <cell r="L556">
            <v>75</v>
          </cell>
          <cell r="AA556">
            <v>574</v>
          </cell>
          <cell r="AF556">
            <v>72</v>
          </cell>
          <cell r="CD556">
            <v>2664</v>
          </cell>
        </row>
        <row r="557">
          <cell r="A557">
            <v>2001</v>
          </cell>
          <cell r="B557" t="str">
            <v>Virginia</v>
          </cell>
          <cell r="G557">
            <v>4645.7</v>
          </cell>
          <cell r="L557">
            <v>3422.5</v>
          </cell>
          <cell r="AA557">
            <v>3032.1</v>
          </cell>
          <cell r="AF557">
            <v>1096.8999999999999</v>
          </cell>
          <cell r="CD557">
            <v>24440.799999999996</v>
          </cell>
        </row>
        <row r="558">
          <cell r="A558">
            <v>2001</v>
          </cell>
          <cell r="B558" t="str">
            <v>Washington</v>
          </cell>
          <cell r="G558">
            <v>5286</v>
          </cell>
          <cell r="L558">
            <v>3804</v>
          </cell>
          <cell r="AA558">
            <v>2625</v>
          </cell>
          <cell r="AF558">
            <v>702</v>
          </cell>
          <cell r="CD558">
            <v>23064</v>
          </cell>
        </row>
        <row r="559">
          <cell r="A559">
            <v>2001</v>
          </cell>
          <cell r="B559" t="str">
            <v>West Virginia</v>
          </cell>
          <cell r="G559">
            <v>1753</v>
          </cell>
          <cell r="L559">
            <v>1329</v>
          </cell>
          <cell r="AA559">
            <v>1588</v>
          </cell>
          <cell r="AF559">
            <v>112</v>
          </cell>
          <cell r="CD559">
            <v>7513</v>
          </cell>
        </row>
        <row r="560">
          <cell r="A560">
            <v>2001</v>
          </cell>
          <cell r="B560" t="str">
            <v>Wisconsin</v>
          </cell>
          <cell r="G560">
            <v>5367</v>
          </cell>
          <cell r="L560">
            <v>3414</v>
          </cell>
          <cell r="AA560">
            <v>3140</v>
          </cell>
          <cell r="AF560">
            <v>962</v>
          </cell>
          <cell r="CD560">
            <v>28092</v>
          </cell>
        </row>
        <row r="561">
          <cell r="A561">
            <v>2001</v>
          </cell>
          <cell r="B561" t="str">
            <v>Wyoming</v>
          </cell>
          <cell r="G561">
            <v>561</v>
          </cell>
          <cell r="L561">
            <v>233</v>
          </cell>
          <cell r="AA561">
            <v>252</v>
          </cell>
          <cell r="AF561">
            <v>69</v>
          </cell>
          <cell r="CD561">
            <v>1544</v>
          </cell>
        </row>
        <row r="562">
          <cell r="A562">
            <v>2002</v>
          </cell>
          <cell r="B562" t="str">
            <v>Alabama</v>
          </cell>
          <cell r="G562">
            <v>3574.4999999999995</v>
          </cell>
          <cell r="L562">
            <v>2589.1</v>
          </cell>
          <cell r="AA562">
            <v>3210.4</v>
          </cell>
          <cell r="AF562">
            <v>349.2</v>
          </cell>
          <cell r="CD562">
            <v>15312.3</v>
          </cell>
        </row>
        <row r="563">
          <cell r="A563">
            <v>2002</v>
          </cell>
          <cell r="B563" t="str">
            <v>Alaska</v>
          </cell>
          <cell r="G563">
            <v>992</v>
          </cell>
          <cell r="L563">
            <v>580</v>
          </cell>
          <cell r="AA563">
            <v>673</v>
          </cell>
          <cell r="AF563">
            <v>212</v>
          </cell>
          <cell r="CD563">
            <v>6031</v>
          </cell>
        </row>
        <row r="564">
          <cell r="A564">
            <v>2002</v>
          </cell>
          <cell r="B564" t="str">
            <v>Arizona</v>
          </cell>
          <cell r="G564">
            <v>3391</v>
          </cell>
          <cell r="L564">
            <v>2519</v>
          </cell>
          <cell r="AA564">
            <v>3585</v>
          </cell>
          <cell r="AF564">
            <v>676</v>
          </cell>
          <cell r="CD564">
            <v>18414</v>
          </cell>
        </row>
        <row r="565">
          <cell r="A565">
            <v>2002</v>
          </cell>
          <cell r="B565" t="str">
            <v>Arkansas</v>
          </cell>
          <cell r="G565">
            <v>2091.049</v>
          </cell>
          <cell r="L565">
            <v>1933.4680000000001</v>
          </cell>
          <cell r="AA565">
            <v>2289.038</v>
          </cell>
          <cell r="AF565">
            <v>219.88499999999999</v>
          </cell>
          <cell r="CD565">
            <v>12069.782999999999</v>
          </cell>
        </row>
        <row r="566">
          <cell r="A566">
            <v>2002</v>
          </cell>
          <cell r="B566" t="str">
            <v>California</v>
          </cell>
          <cell r="G566">
            <v>32523</v>
          </cell>
          <cell r="L566">
            <v>16805</v>
          </cell>
          <cell r="AA566">
            <v>28206</v>
          </cell>
          <cell r="AF566">
            <v>5370</v>
          </cell>
          <cell r="CD566">
            <v>145843</v>
          </cell>
        </row>
        <row r="567">
          <cell r="A567">
            <v>2002</v>
          </cell>
          <cell r="B567" t="str">
            <v>Colorado</v>
          </cell>
          <cell r="G567">
            <v>2857</v>
          </cell>
          <cell r="L567">
            <v>1732</v>
          </cell>
          <cell r="AA567">
            <v>2380</v>
          </cell>
          <cell r="AF567">
            <v>507</v>
          </cell>
          <cell r="CD567">
            <v>12747</v>
          </cell>
        </row>
        <row r="568">
          <cell r="A568">
            <v>2002</v>
          </cell>
          <cell r="B568" t="str">
            <v>Connecticut</v>
          </cell>
          <cell r="G568">
            <v>2702</v>
          </cell>
          <cell r="L568">
            <v>1939</v>
          </cell>
          <cell r="AA568">
            <v>4827</v>
          </cell>
          <cell r="AF568">
            <v>587</v>
          </cell>
          <cell r="CD568">
            <v>20328.3</v>
          </cell>
        </row>
        <row r="569">
          <cell r="A569">
            <v>2002</v>
          </cell>
          <cell r="B569" t="str">
            <v>Delaware</v>
          </cell>
          <cell r="G569">
            <v>1363</v>
          </cell>
          <cell r="L569">
            <v>289</v>
          </cell>
          <cell r="AA569">
            <v>640</v>
          </cell>
          <cell r="AF569">
            <v>192</v>
          </cell>
          <cell r="CD569">
            <v>5684</v>
          </cell>
        </row>
        <row r="570">
          <cell r="A570">
            <v>2002</v>
          </cell>
          <cell r="B570" t="str">
            <v>Florida</v>
          </cell>
          <cell r="G570">
            <v>8939</v>
          </cell>
          <cell r="L570">
            <v>5365</v>
          </cell>
          <cell r="AA570">
            <v>9496</v>
          </cell>
          <cell r="AF570">
            <v>1663</v>
          </cell>
          <cell r="CD570">
            <v>46952</v>
          </cell>
        </row>
        <row r="571">
          <cell r="A571">
            <v>2002</v>
          </cell>
          <cell r="B571" t="str">
            <v>Georgia</v>
          </cell>
          <cell r="G571">
            <v>7925</v>
          </cell>
          <cell r="L571">
            <v>4366</v>
          </cell>
          <cell r="AA571">
            <v>4941</v>
          </cell>
          <cell r="AF571">
            <v>1265</v>
          </cell>
          <cell r="CD571">
            <v>26416</v>
          </cell>
        </row>
        <row r="572">
          <cell r="A572">
            <v>2002</v>
          </cell>
          <cell r="B572" t="str">
            <v>Hawaii</v>
          </cell>
          <cell r="G572">
            <v>1525</v>
          </cell>
          <cell r="L572">
            <v>742.8</v>
          </cell>
          <cell r="AA572">
            <v>751.19999999999993</v>
          </cell>
          <cell r="AF572">
            <v>158</v>
          </cell>
          <cell r="CD572">
            <v>7812.2999999999993</v>
          </cell>
        </row>
        <row r="573">
          <cell r="A573">
            <v>2002</v>
          </cell>
          <cell r="B573" t="str">
            <v>Idaho</v>
          </cell>
          <cell r="G573">
            <v>1137</v>
          </cell>
          <cell r="L573">
            <v>399</v>
          </cell>
          <cell r="AA573">
            <v>760</v>
          </cell>
          <cell r="AF573">
            <v>177</v>
          </cell>
          <cell r="CD573">
            <v>4242</v>
          </cell>
        </row>
        <row r="574">
          <cell r="A574">
            <v>2002</v>
          </cell>
          <cell r="B574" t="str">
            <v>Illinois</v>
          </cell>
          <cell r="G574">
            <v>7995.3</v>
          </cell>
          <cell r="L574">
            <v>3021.6</v>
          </cell>
          <cell r="AA574">
            <v>8881.5</v>
          </cell>
          <cell r="AF574">
            <v>1412.6000000000001</v>
          </cell>
          <cell r="CD574">
            <v>39536.899999999994</v>
          </cell>
        </row>
        <row r="575">
          <cell r="A575">
            <v>2002</v>
          </cell>
          <cell r="B575" t="str">
            <v>Indiana</v>
          </cell>
          <cell r="G575">
            <v>4424</v>
          </cell>
          <cell r="L575">
            <v>1457</v>
          </cell>
          <cell r="AA575">
            <v>3815</v>
          </cell>
          <cell r="AF575">
            <v>858</v>
          </cell>
          <cell r="CD575">
            <v>18313</v>
          </cell>
        </row>
        <row r="576">
          <cell r="A576">
            <v>2002</v>
          </cell>
          <cell r="B576" t="str">
            <v>Iowa</v>
          </cell>
          <cell r="G576">
            <v>2445</v>
          </cell>
          <cell r="L576">
            <v>3227</v>
          </cell>
          <cell r="AA576">
            <v>2482</v>
          </cell>
          <cell r="AF576">
            <v>299</v>
          </cell>
          <cell r="CD576">
            <v>12154</v>
          </cell>
        </row>
        <row r="577">
          <cell r="A577">
            <v>2002</v>
          </cell>
          <cell r="B577" t="str">
            <v>Kansas</v>
          </cell>
          <cell r="G577">
            <v>2650</v>
          </cell>
          <cell r="L577">
            <v>1701</v>
          </cell>
          <cell r="AA577">
            <v>1469</v>
          </cell>
          <cell r="AF577">
            <v>332</v>
          </cell>
          <cell r="CD577">
            <v>9803</v>
          </cell>
        </row>
        <row r="578">
          <cell r="A578">
            <v>2002</v>
          </cell>
          <cell r="B578" t="str">
            <v>Kentucky</v>
          </cell>
          <cell r="G578">
            <v>3458</v>
          </cell>
          <cell r="L578">
            <v>3084</v>
          </cell>
          <cell r="AA578">
            <v>3698</v>
          </cell>
          <cell r="AF578">
            <v>473</v>
          </cell>
          <cell r="CD578">
            <v>17223</v>
          </cell>
        </row>
        <row r="579">
          <cell r="A579">
            <v>2002</v>
          </cell>
          <cell r="B579" t="str">
            <v>Louisiana</v>
          </cell>
          <cell r="G579">
            <v>3330</v>
          </cell>
          <cell r="L579">
            <v>1874</v>
          </cell>
          <cell r="AA579">
            <v>4707</v>
          </cell>
          <cell r="AF579">
            <v>667.40000000000009</v>
          </cell>
          <cell r="CD579">
            <v>17413.8</v>
          </cell>
        </row>
        <row r="580">
          <cell r="A580">
            <v>2002</v>
          </cell>
          <cell r="B580" t="str">
            <v>Maine</v>
          </cell>
          <cell r="G580">
            <v>1057</v>
          </cell>
          <cell r="L580">
            <v>223</v>
          </cell>
          <cell r="AA580">
            <v>1485</v>
          </cell>
          <cell r="AF580">
            <v>117</v>
          </cell>
          <cell r="CD580">
            <v>5717</v>
          </cell>
        </row>
        <row r="581">
          <cell r="A581">
            <v>2002</v>
          </cell>
          <cell r="B581" t="str">
            <v>Maryland</v>
          </cell>
          <cell r="G581">
            <v>3854</v>
          </cell>
          <cell r="L581">
            <v>3388.09</v>
          </cell>
          <cell r="AA581">
            <v>3545</v>
          </cell>
          <cell r="AF581">
            <v>943.90331700000002</v>
          </cell>
          <cell r="CD581">
            <v>22521</v>
          </cell>
        </row>
        <row r="582">
          <cell r="A582">
            <v>2002</v>
          </cell>
          <cell r="B582" t="str">
            <v>Massachusetts</v>
          </cell>
          <cell r="G582">
            <v>4816</v>
          </cell>
          <cell r="L582">
            <v>1135.5</v>
          </cell>
          <cell r="AA582">
            <v>5202</v>
          </cell>
          <cell r="AF582">
            <v>852.8</v>
          </cell>
          <cell r="CD582">
            <v>26487.3</v>
          </cell>
        </row>
        <row r="583">
          <cell r="A583">
            <v>2002</v>
          </cell>
          <cell r="B583" t="str">
            <v>Michigan</v>
          </cell>
          <cell r="G583">
            <v>12358.199999999999</v>
          </cell>
          <cell r="L583">
            <v>2499.2000000000003</v>
          </cell>
          <cell r="AA583">
            <v>7587.8</v>
          </cell>
          <cell r="AF583">
            <v>1911.7</v>
          </cell>
          <cell r="CD583">
            <v>39815.600000000006</v>
          </cell>
        </row>
        <row r="584">
          <cell r="A584">
            <v>2002</v>
          </cell>
          <cell r="B584" t="str">
            <v>Minnesota</v>
          </cell>
          <cell r="G584">
            <v>4965</v>
          </cell>
          <cell r="L584">
            <v>1582</v>
          </cell>
          <cell r="AA584">
            <v>4201</v>
          </cell>
          <cell r="AF584">
            <v>415</v>
          </cell>
          <cell r="CD584">
            <v>20620</v>
          </cell>
        </row>
        <row r="585">
          <cell r="A585">
            <v>2002</v>
          </cell>
          <cell r="B585" t="str">
            <v>Mississippi</v>
          </cell>
          <cell r="G585">
            <v>2194</v>
          </cell>
          <cell r="L585">
            <v>1906.8</v>
          </cell>
          <cell r="AA585">
            <v>2734</v>
          </cell>
          <cell r="AF585">
            <v>263</v>
          </cell>
          <cell r="CD585">
            <v>10672.3</v>
          </cell>
        </row>
        <row r="586">
          <cell r="A586">
            <v>2002</v>
          </cell>
          <cell r="B586" t="str">
            <v>Missouri</v>
          </cell>
          <cell r="G586">
            <v>4264</v>
          </cell>
          <cell r="L586">
            <v>946</v>
          </cell>
          <cell r="AA586">
            <v>5147</v>
          </cell>
          <cell r="AF586">
            <v>492</v>
          </cell>
          <cell r="CD586">
            <v>17111</v>
          </cell>
        </row>
        <row r="587">
          <cell r="A587">
            <v>2002</v>
          </cell>
          <cell r="B587" t="str">
            <v>Montana</v>
          </cell>
          <cell r="G587">
            <v>660.39999999999986</v>
          </cell>
          <cell r="L587">
            <v>326</v>
          </cell>
          <cell r="AA587">
            <v>542</v>
          </cell>
          <cell r="AF587">
            <v>107</v>
          </cell>
          <cell r="CD587">
            <v>3237.6000000000004</v>
          </cell>
        </row>
        <row r="588">
          <cell r="A588">
            <v>2002</v>
          </cell>
          <cell r="B588" t="str">
            <v>Nebraska</v>
          </cell>
          <cell r="G588">
            <v>1074</v>
          </cell>
          <cell r="L588">
            <v>1435</v>
          </cell>
          <cell r="AA588">
            <v>1238</v>
          </cell>
          <cell r="AF588">
            <v>164</v>
          </cell>
          <cell r="CD588">
            <v>6583</v>
          </cell>
        </row>
        <row r="589">
          <cell r="A589">
            <v>2002</v>
          </cell>
          <cell r="B589" t="str">
            <v>Nevada</v>
          </cell>
          <cell r="G589">
            <v>944</v>
          </cell>
          <cell r="L589">
            <v>529</v>
          </cell>
          <cell r="AA589">
            <v>917</v>
          </cell>
          <cell r="AF589">
            <v>218</v>
          </cell>
          <cell r="CD589">
            <v>5868</v>
          </cell>
        </row>
        <row r="590">
          <cell r="A590">
            <v>2002</v>
          </cell>
          <cell r="B590" t="str">
            <v>New Hampshire</v>
          </cell>
          <cell r="G590">
            <v>1063</v>
          </cell>
          <cell r="L590">
            <v>163</v>
          </cell>
          <cell r="AA590">
            <v>986</v>
          </cell>
          <cell r="AF590">
            <v>76</v>
          </cell>
          <cell r="CD590">
            <v>3751</v>
          </cell>
        </row>
        <row r="591">
          <cell r="A591">
            <v>2002</v>
          </cell>
          <cell r="B591" t="str">
            <v>New Jersey</v>
          </cell>
          <cell r="G591">
            <v>7806</v>
          </cell>
          <cell r="L591">
            <v>2425</v>
          </cell>
          <cell r="AA591">
            <v>7133</v>
          </cell>
          <cell r="AF591">
            <v>1131</v>
          </cell>
          <cell r="CD591">
            <v>34975</v>
          </cell>
        </row>
        <row r="592">
          <cell r="A592">
            <v>2002</v>
          </cell>
          <cell r="B592" t="str">
            <v>New Mexico</v>
          </cell>
          <cell r="G592">
            <v>2398.3000000000002</v>
          </cell>
          <cell r="L592">
            <v>2642</v>
          </cell>
          <cell r="AA592">
            <v>1687.8</v>
          </cell>
          <cell r="AF592">
            <v>236.1</v>
          </cell>
          <cell r="CD592">
            <v>10618.599999999999</v>
          </cell>
        </row>
        <row r="593">
          <cell r="A593">
            <v>2002</v>
          </cell>
          <cell r="B593" t="str">
            <v>New York</v>
          </cell>
          <cell r="G593">
            <v>17303</v>
          </cell>
          <cell r="L593">
            <v>5791</v>
          </cell>
          <cell r="AA593">
            <v>21866</v>
          </cell>
          <cell r="AF593">
            <v>2598</v>
          </cell>
          <cell r="CD593">
            <v>85044</v>
          </cell>
        </row>
        <row r="594">
          <cell r="A594">
            <v>2002</v>
          </cell>
          <cell r="B594" t="str">
            <v>North Carolina</v>
          </cell>
          <cell r="G594">
            <v>6636</v>
          </cell>
          <cell r="L594">
            <v>3751</v>
          </cell>
          <cell r="AA594">
            <v>6589</v>
          </cell>
          <cell r="AF594">
            <v>910</v>
          </cell>
          <cell r="CD594">
            <v>28136.3</v>
          </cell>
        </row>
        <row r="595">
          <cell r="A595">
            <v>2002</v>
          </cell>
          <cell r="B595" t="str">
            <v>North Dakota</v>
          </cell>
          <cell r="G595">
            <v>407</v>
          </cell>
          <cell r="L595">
            <v>285</v>
          </cell>
          <cell r="AA595">
            <v>441</v>
          </cell>
          <cell r="AF595">
            <v>46</v>
          </cell>
          <cell r="CD595">
            <v>2440</v>
          </cell>
        </row>
        <row r="596">
          <cell r="A596">
            <v>2002</v>
          </cell>
          <cell r="B596" t="str">
            <v>Ohio</v>
          </cell>
          <cell r="G596">
            <v>8714</v>
          </cell>
          <cell r="L596">
            <v>2786</v>
          </cell>
          <cell r="AA596">
            <v>9661</v>
          </cell>
          <cell r="AF596">
            <v>1825</v>
          </cell>
          <cell r="CD596">
            <v>45542</v>
          </cell>
        </row>
        <row r="597">
          <cell r="A597">
            <v>2002</v>
          </cell>
          <cell r="B597" t="str">
            <v>Oklahoma</v>
          </cell>
          <cell r="G597">
            <v>2870</v>
          </cell>
          <cell r="L597">
            <v>2295</v>
          </cell>
          <cell r="AA597">
            <v>2341</v>
          </cell>
          <cell r="AF597">
            <v>441</v>
          </cell>
          <cell r="CD597">
            <v>13053</v>
          </cell>
        </row>
        <row r="598">
          <cell r="A598">
            <v>2002</v>
          </cell>
          <cell r="B598" t="str">
            <v>Oregon</v>
          </cell>
          <cell r="G598">
            <v>3069</v>
          </cell>
          <cell r="L598">
            <v>1715</v>
          </cell>
          <cell r="AA598">
            <v>2834</v>
          </cell>
          <cell r="AF598">
            <v>774</v>
          </cell>
          <cell r="CD598">
            <v>16382</v>
          </cell>
        </row>
        <row r="599">
          <cell r="A599">
            <v>2002</v>
          </cell>
          <cell r="B599" t="str">
            <v>Pennsylvania</v>
          </cell>
          <cell r="G599">
            <v>8030</v>
          </cell>
          <cell r="L599">
            <v>2241</v>
          </cell>
          <cell r="AA599">
            <v>12450</v>
          </cell>
          <cell r="AF599">
            <v>1611</v>
          </cell>
          <cell r="CD599">
            <v>43728</v>
          </cell>
        </row>
        <row r="600">
          <cell r="A600">
            <v>2002</v>
          </cell>
          <cell r="B600" t="str">
            <v>Puerto Rico</v>
          </cell>
          <cell r="G600">
            <v>0</v>
          </cell>
          <cell r="L600">
            <v>0</v>
          </cell>
          <cell r="AA600">
            <v>0</v>
          </cell>
          <cell r="AF600">
            <v>0</v>
          </cell>
          <cell r="CD600">
            <v>0</v>
          </cell>
        </row>
        <row r="601">
          <cell r="A601">
            <v>2002</v>
          </cell>
          <cell r="B601" t="str">
            <v>Rhode Island</v>
          </cell>
          <cell r="G601">
            <v>826</v>
          </cell>
          <cell r="L601">
            <v>543</v>
          </cell>
          <cell r="AA601">
            <v>1371.6</v>
          </cell>
          <cell r="AF601">
            <v>137</v>
          </cell>
          <cell r="CD601">
            <v>5354.6</v>
          </cell>
        </row>
        <row r="602">
          <cell r="A602">
            <v>2002</v>
          </cell>
          <cell r="B602" t="str">
            <v>South Carolina</v>
          </cell>
          <cell r="G602">
            <v>3007</v>
          </cell>
          <cell r="L602">
            <v>2677</v>
          </cell>
          <cell r="AA602">
            <v>3406</v>
          </cell>
          <cell r="AF602">
            <v>501</v>
          </cell>
          <cell r="CD602">
            <v>15479</v>
          </cell>
        </row>
        <row r="603">
          <cell r="A603">
            <v>2002</v>
          </cell>
          <cell r="B603" t="str">
            <v>South Dakota</v>
          </cell>
          <cell r="G603">
            <v>446</v>
          </cell>
          <cell r="L603">
            <v>447</v>
          </cell>
          <cell r="AA603">
            <v>550</v>
          </cell>
          <cell r="AF603">
            <v>68</v>
          </cell>
          <cell r="CD603">
            <v>3242</v>
          </cell>
        </row>
        <row r="604">
          <cell r="A604">
            <v>2002</v>
          </cell>
          <cell r="B604" t="str">
            <v>Tennessee</v>
          </cell>
          <cell r="G604">
            <v>3137</v>
          </cell>
          <cell r="L604">
            <v>2265</v>
          </cell>
          <cell r="AA604">
            <v>6106</v>
          </cell>
          <cell r="AF604">
            <v>472</v>
          </cell>
          <cell r="CD604">
            <v>18549</v>
          </cell>
        </row>
        <row r="605">
          <cell r="A605">
            <v>2002</v>
          </cell>
          <cell r="B605" t="str">
            <v>Texas</v>
          </cell>
          <cell r="G605">
            <v>15726</v>
          </cell>
          <cell r="L605">
            <v>8039</v>
          </cell>
          <cell r="AA605">
            <v>12519</v>
          </cell>
          <cell r="AF605">
            <v>3635</v>
          </cell>
          <cell r="CD605">
            <v>56620</v>
          </cell>
        </row>
        <row r="606">
          <cell r="A606">
            <v>2002</v>
          </cell>
          <cell r="B606" t="str">
            <v>Utah</v>
          </cell>
          <cell r="G606">
            <v>2344</v>
          </cell>
          <cell r="L606">
            <v>896</v>
          </cell>
          <cell r="AA606">
            <v>992</v>
          </cell>
          <cell r="AF606">
            <v>270</v>
          </cell>
          <cell r="CD606">
            <v>7515</v>
          </cell>
        </row>
        <row r="607">
          <cell r="A607">
            <v>2002</v>
          </cell>
          <cell r="B607" t="str">
            <v>Vermont</v>
          </cell>
          <cell r="G607">
            <v>892</v>
          </cell>
          <cell r="L607">
            <v>75</v>
          </cell>
          <cell r="AA607">
            <v>645</v>
          </cell>
          <cell r="AF607">
            <v>93</v>
          </cell>
          <cell r="CD607">
            <v>2844</v>
          </cell>
        </row>
        <row r="608">
          <cell r="A608">
            <v>2002</v>
          </cell>
          <cell r="B608" t="str">
            <v>Virginia</v>
          </cell>
          <cell r="G608">
            <v>4448.0999999999995</v>
          </cell>
          <cell r="L608">
            <v>3585.1</v>
          </cell>
          <cell r="AA608">
            <v>3678.2</v>
          </cell>
          <cell r="AF608">
            <v>1093.8</v>
          </cell>
          <cell r="CD608">
            <v>26575.5</v>
          </cell>
        </row>
        <row r="609">
          <cell r="A609">
            <v>2002</v>
          </cell>
          <cell r="B609" t="str">
            <v>Washington</v>
          </cell>
          <cell r="G609">
            <v>5576</v>
          </cell>
          <cell r="L609">
            <v>3936</v>
          </cell>
          <cell r="AA609">
            <v>5379</v>
          </cell>
          <cell r="AF609">
            <v>701</v>
          </cell>
          <cell r="CD609">
            <v>24372</v>
          </cell>
        </row>
        <row r="610">
          <cell r="A610">
            <v>2002</v>
          </cell>
          <cell r="B610" t="str">
            <v>West Virginia</v>
          </cell>
          <cell r="G610">
            <v>1791</v>
          </cell>
          <cell r="L610">
            <v>1303</v>
          </cell>
          <cell r="AA610">
            <v>1615</v>
          </cell>
          <cell r="AF610">
            <v>105</v>
          </cell>
          <cell r="CD610">
            <v>13931</v>
          </cell>
        </row>
        <row r="611">
          <cell r="A611">
            <v>2002</v>
          </cell>
          <cell r="B611" t="str">
            <v>Wisconsin</v>
          </cell>
          <cell r="G611">
            <v>5565.2</v>
          </cell>
          <cell r="L611">
            <v>3480.8999999999996</v>
          </cell>
          <cell r="AA611">
            <v>3649.5999999999995</v>
          </cell>
          <cell r="AF611">
            <v>981.4</v>
          </cell>
          <cell r="CD611">
            <v>31174.799999999996</v>
          </cell>
        </row>
        <row r="612">
          <cell r="A612">
            <v>2002</v>
          </cell>
          <cell r="B612" t="str">
            <v>Wyoming</v>
          </cell>
          <cell r="G612">
            <v>561.5</v>
          </cell>
          <cell r="L612">
            <v>124</v>
          </cell>
          <cell r="AA612">
            <v>268</v>
          </cell>
          <cell r="AF612">
            <v>79</v>
          </cell>
          <cell r="CD612">
            <v>3951.5</v>
          </cell>
        </row>
        <row r="613">
          <cell r="A613">
            <v>2003</v>
          </cell>
          <cell r="B613" t="str">
            <v>Alabama</v>
          </cell>
          <cell r="G613">
            <v>3707.2999999999997</v>
          </cell>
          <cell r="L613">
            <v>2776.9</v>
          </cell>
          <cell r="AA613">
            <v>3698.1</v>
          </cell>
          <cell r="AF613">
            <v>379.29999999999995</v>
          </cell>
          <cell r="CD613">
            <v>15701.8</v>
          </cell>
        </row>
        <row r="614">
          <cell r="A614">
            <v>2003</v>
          </cell>
          <cell r="B614" t="str">
            <v>Alaska</v>
          </cell>
          <cell r="G614">
            <v>1004</v>
          </cell>
          <cell r="L614">
            <v>625</v>
          </cell>
          <cell r="AA614">
            <v>844</v>
          </cell>
          <cell r="AF614">
            <v>215</v>
          </cell>
          <cell r="CD614">
            <v>6659</v>
          </cell>
        </row>
        <row r="615">
          <cell r="A615">
            <v>2003</v>
          </cell>
          <cell r="B615" t="str">
            <v>Arizona</v>
          </cell>
          <cell r="G615">
            <v>3648.6</v>
          </cell>
          <cell r="L615">
            <v>2649.7</v>
          </cell>
          <cell r="AA615">
            <v>3278.09</v>
          </cell>
          <cell r="AF615">
            <v>760.4</v>
          </cell>
          <cell r="CD615">
            <v>18753.09</v>
          </cell>
        </row>
        <row r="616">
          <cell r="A616">
            <v>2003</v>
          </cell>
          <cell r="B616" t="str">
            <v>Arkansas</v>
          </cell>
          <cell r="G616">
            <v>2189.6680000000001</v>
          </cell>
          <cell r="L616">
            <v>1838.6149999999998</v>
          </cell>
          <cell r="AA616">
            <v>2467.8029999999999</v>
          </cell>
          <cell r="AF616">
            <v>227.42800000000003</v>
          </cell>
          <cell r="CD616">
            <v>12630.692385610002</v>
          </cell>
        </row>
        <row r="617">
          <cell r="A617">
            <v>2003</v>
          </cell>
          <cell r="B617" t="str">
            <v>California</v>
          </cell>
          <cell r="G617">
            <v>38832</v>
          </cell>
          <cell r="L617">
            <v>17475</v>
          </cell>
          <cell r="AA617">
            <v>30948</v>
          </cell>
          <cell r="AF617">
            <v>5509</v>
          </cell>
          <cell r="CD617">
            <v>161512</v>
          </cell>
        </row>
        <row r="618">
          <cell r="A618">
            <v>2003</v>
          </cell>
          <cell r="B618" t="str">
            <v>Colorado</v>
          </cell>
          <cell r="G618">
            <v>3085</v>
          </cell>
          <cell r="L618">
            <v>1716.9</v>
          </cell>
          <cell r="AA618">
            <v>2356</v>
          </cell>
          <cell r="AF618">
            <v>525</v>
          </cell>
          <cell r="CD618">
            <v>13626</v>
          </cell>
        </row>
        <row r="619">
          <cell r="A619">
            <v>2003</v>
          </cell>
          <cell r="B619" t="str">
            <v>Connecticut</v>
          </cell>
          <cell r="G619">
            <v>2843</v>
          </cell>
          <cell r="L619">
            <v>2054</v>
          </cell>
          <cell r="AA619">
            <v>5264</v>
          </cell>
          <cell r="AF619">
            <v>600</v>
          </cell>
          <cell r="CD619">
            <v>19966</v>
          </cell>
        </row>
        <row r="620">
          <cell r="A620">
            <v>2003</v>
          </cell>
          <cell r="B620" t="str">
            <v>Delaware</v>
          </cell>
          <cell r="G620">
            <v>1436.6</v>
          </cell>
          <cell r="L620">
            <v>290</v>
          </cell>
          <cell r="AA620">
            <v>703</v>
          </cell>
          <cell r="AF620">
            <v>191</v>
          </cell>
          <cell r="CD620">
            <v>4538.3</v>
          </cell>
        </row>
        <row r="621">
          <cell r="A621">
            <v>2003</v>
          </cell>
          <cell r="B621" t="str">
            <v>Florida</v>
          </cell>
          <cell r="G621">
            <v>9915</v>
          </cell>
          <cell r="L621">
            <v>5070</v>
          </cell>
          <cell r="AA621">
            <v>11632</v>
          </cell>
          <cell r="AF621">
            <v>1750</v>
          </cell>
          <cell r="CD621">
            <v>48566</v>
          </cell>
        </row>
        <row r="622">
          <cell r="A622">
            <v>2003</v>
          </cell>
          <cell r="B622" t="str">
            <v>Georgia</v>
          </cell>
          <cell r="G622">
            <v>7406</v>
          </cell>
          <cell r="L622">
            <v>5194</v>
          </cell>
          <cell r="AA622">
            <v>5160</v>
          </cell>
          <cell r="AF622">
            <v>1264</v>
          </cell>
          <cell r="CD622">
            <v>27981</v>
          </cell>
        </row>
        <row r="623">
          <cell r="A623">
            <v>2003</v>
          </cell>
          <cell r="B623" t="str">
            <v>Hawaii</v>
          </cell>
          <cell r="G623">
            <v>1705.7</v>
          </cell>
          <cell r="L623">
            <v>758.4</v>
          </cell>
          <cell r="AA623">
            <v>775</v>
          </cell>
          <cell r="AF623">
            <v>145.5</v>
          </cell>
          <cell r="CD623">
            <v>7214.9000000000005</v>
          </cell>
        </row>
        <row r="624">
          <cell r="A624">
            <v>2003</v>
          </cell>
          <cell r="B624" t="str">
            <v>Idaho</v>
          </cell>
          <cell r="G624">
            <v>1159</v>
          </cell>
          <cell r="L624">
            <v>375</v>
          </cell>
          <cell r="AA624">
            <v>853</v>
          </cell>
          <cell r="AF624">
            <v>173</v>
          </cell>
          <cell r="CD624">
            <v>4359</v>
          </cell>
        </row>
        <row r="625">
          <cell r="A625">
            <v>2003</v>
          </cell>
          <cell r="B625" t="str">
            <v>Illinois</v>
          </cell>
          <cell r="G625">
            <v>8474</v>
          </cell>
          <cell r="L625">
            <v>2915</v>
          </cell>
          <cell r="AA625">
            <v>9669</v>
          </cell>
          <cell r="AF625">
            <v>1335</v>
          </cell>
          <cell r="CD625">
            <v>40878</v>
          </cell>
        </row>
        <row r="626">
          <cell r="A626">
            <v>2003</v>
          </cell>
          <cell r="B626" t="str">
            <v>Indiana</v>
          </cell>
          <cell r="G626">
            <v>4779</v>
          </cell>
          <cell r="L626">
            <v>1557</v>
          </cell>
          <cell r="AA626">
            <v>3957</v>
          </cell>
          <cell r="AF626">
            <v>698</v>
          </cell>
          <cell r="CD626">
            <v>19288</v>
          </cell>
        </row>
        <row r="627">
          <cell r="A627">
            <v>2003</v>
          </cell>
          <cell r="B627" t="str">
            <v>Iowa</v>
          </cell>
          <cell r="G627">
            <v>2304</v>
          </cell>
          <cell r="L627">
            <v>3412</v>
          </cell>
          <cell r="AA627">
            <v>2401</v>
          </cell>
          <cell r="AF627">
            <v>294</v>
          </cell>
          <cell r="CD627">
            <v>13133</v>
          </cell>
        </row>
        <row r="628">
          <cell r="A628">
            <v>2003</v>
          </cell>
          <cell r="B628" t="str">
            <v>Kansas</v>
          </cell>
          <cell r="G628">
            <v>2510</v>
          </cell>
          <cell r="L628">
            <v>1739</v>
          </cell>
          <cell r="AA628">
            <v>1777</v>
          </cell>
          <cell r="AF628">
            <v>318</v>
          </cell>
          <cell r="CD628">
            <v>10082</v>
          </cell>
        </row>
        <row r="629">
          <cell r="A629">
            <v>2003</v>
          </cell>
          <cell r="B629" t="str">
            <v>Kentucky</v>
          </cell>
          <cell r="G629">
            <v>3542</v>
          </cell>
          <cell r="L629">
            <v>3535</v>
          </cell>
          <cell r="AA629">
            <v>3815</v>
          </cell>
          <cell r="AF629">
            <v>502</v>
          </cell>
          <cell r="CD629">
            <v>18368</v>
          </cell>
        </row>
        <row r="630">
          <cell r="A630">
            <v>2003</v>
          </cell>
          <cell r="B630" t="str">
            <v>Louisiana</v>
          </cell>
          <cell r="G630">
            <v>3626</v>
          </cell>
          <cell r="L630">
            <v>2177.3011729999998</v>
          </cell>
          <cell r="AA630">
            <v>4450</v>
          </cell>
          <cell r="AF630">
            <v>698.43811699999992</v>
          </cell>
          <cell r="CD630">
            <v>18826.523454999995</v>
          </cell>
        </row>
        <row r="631">
          <cell r="A631">
            <v>2003</v>
          </cell>
          <cell r="B631" t="str">
            <v>Maine</v>
          </cell>
          <cell r="G631">
            <v>1075</v>
          </cell>
          <cell r="L631">
            <v>240</v>
          </cell>
          <cell r="AA631">
            <v>1730</v>
          </cell>
          <cell r="AF631">
            <v>122</v>
          </cell>
          <cell r="CD631">
            <v>6064</v>
          </cell>
        </row>
        <row r="632">
          <cell r="A632">
            <v>2003</v>
          </cell>
          <cell r="B632" t="str">
            <v>Maryland</v>
          </cell>
          <cell r="G632">
            <v>3941</v>
          </cell>
          <cell r="L632">
            <v>2581</v>
          </cell>
          <cell r="AA632">
            <v>4070</v>
          </cell>
          <cell r="AF632">
            <v>910</v>
          </cell>
          <cell r="CD632">
            <v>15048</v>
          </cell>
        </row>
        <row r="633">
          <cell r="A633">
            <v>2003</v>
          </cell>
          <cell r="B633" t="str">
            <v>Massachusetts</v>
          </cell>
          <cell r="G633">
            <v>4790</v>
          </cell>
          <cell r="L633">
            <v>1067</v>
          </cell>
          <cell r="AA633">
            <v>5424</v>
          </cell>
          <cell r="AF633">
            <v>902</v>
          </cell>
          <cell r="CD633">
            <v>26063</v>
          </cell>
        </row>
        <row r="634">
          <cell r="A634">
            <v>2003</v>
          </cell>
          <cell r="B634" t="str">
            <v>Michigan</v>
          </cell>
          <cell r="G634">
            <v>12526</v>
          </cell>
          <cell r="L634">
            <v>2557.1999999999998</v>
          </cell>
          <cell r="AA634">
            <v>7955</v>
          </cell>
          <cell r="AF634">
            <v>1962.6999999999998</v>
          </cell>
          <cell r="CD634">
            <v>39853.800000000003</v>
          </cell>
        </row>
        <row r="635">
          <cell r="A635">
            <v>2003</v>
          </cell>
          <cell r="B635" t="str">
            <v>Minnesota</v>
          </cell>
          <cell r="G635">
            <v>6106</v>
          </cell>
          <cell r="L635">
            <v>2241</v>
          </cell>
          <cell r="AA635">
            <v>4800</v>
          </cell>
          <cell r="AF635">
            <v>424</v>
          </cell>
          <cell r="CD635">
            <v>23917</v>
          </cell>
        </row>
        <row r="636">
          <cell r="A636">
            <v>2003</v>
          </cell>
          <cell r="B636" t="str">
            <v>Mississippi</v>
          </cell>
          <cell r="G636">
            <v>2323.1</v>
          </cell>
          <cell r="L636">
            <v>1873.8000000000002</v>
          </cell>
          <cell r="AA636">
            <v>3113</v>
          </cell>
          <cell r="AF636">
            <v>267.70000000000005</v>
          </cell>
          <cell r="CD636">
            <v>10015.1</v>
          </cell>
        </row>
        <row r="637">
          <cell r="A637">
            <v>2003</v>
          </cell>
          <cell r="B637" t="str">
            <v>Missouri</v>
          </cell>
          <cell r="G637">
            <v>4363</v>
          </cell>
          <cell r="L637">
            <v>985</v>
          </cell>
          <cell r="AA637">
            <v>5693</v>
          </cell>
          <cell r="AF637">
            <v>517</v>
          </cell>
          <cell r="CD637">
            <v>17460</v>
          </cell>
        </row>
        <row r="638">
          <cell r="A638">
            <v>2003</v>
          </cell>
          <cell r="B638" t="str">
            <v>Montana</v>
          </cell>
          <cell r="G638">
            <v>697.6</v>
          </cell>
          <cell r="L638">
            <v>347.6</v>
          </cell>
          <cell r="AA638">
            <v>569.5</v>
          </cell>
          <cell r="AF638">
            <v>103.9</v>
          </cell>
          <cell r="CD638">
            <v>3649.7999999999997</v>
          </cell>
        </row>
        <row r="639">
          <cell r="A639">
            <v>2003</v>
          </cell>
          <cell r="B639" t="str">
            <v>Nebraska</v>
          </cell>
          <cell r="G639">
            <v>1037.2</v>
          </cell>
          <cell r="L639">
            <v>1451</v>
          </cell>
          <cell r="AA639">
            <v>1289</v>
          </cell>
          <cell r="AF639">
            <v>168</v>
          </cell>
          <cell r="CD639">
            <v>6809.2000000000007</v>
          </cell>
        </row>
        <row r="640">
          <cell r="A640">
            <v>2003</v>
          </cell>
          <cell r="B640" t="str">
            <v>Nevada</v>
          </cell>
          <cell r="G640">
            <v>1029</v>
          </cell>
          <cell r="L640">
            <v>587.5</v>
          </cell>
          <cell r="AA640">
            <v>1160</v>
          </cell>
          <cell r="AF640">
            <v>204</v>
          </cell>
          <cell r="CD640">
            <v>6233.5</v>
          </cell>
        </row>
        <row r="641">
          <cell r="A641">
            <v>2003</v>
          </cell>
          <cell r="B641" t="str">
            <v>New Hampshire</v>
          </cell>
          <cell r="G641">
            <v>1115</v>
          </cell>
          <cell r="L641">
            <v>198</v>
          </cell>
          <cell r="AA641">
            <v>885</v>
          </cell>
          <cell r="AF641">
            <v>78.3</v>
          </cell>
          <cell r="CD641">
            <v>4071.3999999999996</v>
          </cell>
        </row>
        <row r="642">
          <cell r="A642">
            <v>2003</v>
          </cell>
          <cell r="B642" t="str">
            <v>New Jersey</v>
          </cell>
          <cell r="G642">
            <v>8232</v>
          </cell>
          <cell r="L642">
            <v>2609</v>
          </cell>
          <cell r="AA642">
            <v>7873</v>
          </cell>
          <cell r="AF642">
            <v>1300</v>
          </cell>
          <cell r="CD642">
            <v>35753</v>
          </cell>
        </row>
        <row r="643">
          <cell r="A643">
            <v>2003</v>
          </cell>
          <cell r="B643" t="str">
            <v>New Mexico</v>
          </cell>
          <cell r="G643">
            <v>2188</v>
          </cell>
          <cell r="L643">
            <v>1850</v>
          </cell>
          <cell r="AA643">
            <v>2048</v>
          </cell>
          <cell r="AF643">
            <v>215</v>
          </cell>
          <cell r="CD643">
            <v>9284</v>
          </cell>
        </row>
        <row r="644">
          <cell r="A644">
            <v>2003</v>
          </cell>
          <cell r="B644" t="str">
            <v>New York</v>
          </cell>
          <cell r="G644">
            <v>18083</v>
          </cell>
          <cell r="L644">
            <v>6231</v>
          </cell>
          <cell r="AA644">
            <v>25316</v>
          </cell>
          <cell r="AF644">
            <v>2682</v>
          </cell>
          <cell r="CD644">
            <v>89055.370999999999</v>
          </cell>
        </row>
        <row r="645">
          <cell r="A645">
            <v>2003</v>
          </cell>
          <cell r="B645" t="str">
            <v>North Carolina</v>
          </cell>
          <cell r="G645">
            <v>6743</v>
          </cell>
          <cell r="L645">
            <v>4259.8999999999996</v>
          </cell>
          <cell r="AA645">
            <v>6740</v>
          </cell>
          <cell r="AF645">
            <v>1012.3</v>
          </cell>
          <cell r="CD645">
            <v>28779.8</v>
          </cell>
        </row>
        <row r="646">
          <cell r="A646">
            <v>2003</v>
          </cell>
          <cell r="B646" t="str">
            <v>North Dakota</v>
          </cell>
          <cell r="G646">
            <v>441</v>
          </cell>
          <cell r="L646">
            <v>627</v>
          </cell>
          <cell r="AA646">
            <v>447</v>
          </cell>
          <cell r="AF646">
            <v>54</v>
          </cell>
          <cell r="CD646">
            <v>2824</v>
          </cell>
        </row>
        <row r="647">
          <cell r="A647">
            <v>2003</v>
          </cell>
          <cell r="B647" t="str">
            <v>Ohio</v>
          </cell>
          <cell r="G647">
            <v>8899</v>
          </cell>
          <cell r="L647">
            <v>2675</v>
          </cell>
          <cell r="AA647">
            <v>10819</v>
          </cell>
          <cell r="AF647">
            <v>1846</v>
          </cell>
          <cell r="CD647">
            <v>46799</v>
          </cell>
        </row>
        <row r="648">
          <cell r="A648">
            <v>2003</v>
          </cell>
          <cell r="B648" t="str">
            <v>Oklahoma</v>
          </cell>
          <cell r="G648">
            <v>2823</v>
          </cell>
          <cell r="L648">
            <v>2343</v>
          </cell>
          <cell r="AA648">
            <v>2375</v>
          </cell>
          <cell r="AF648">
            <v>419</v>
          </cell>
          <cell r="CD648">
            <v>12922</v>
          </cell>
        </row>
        <row r="649">
          <cell r="A649">
            <v>2003</v>
          </cell>
          <cell r="B649" t="str">
            <v>Oregon</v>
          </cell>
          <cell r="G649">
            <v>2302</v>
          </cell>
          <cell r="L649">
            <v>2119</v>
          </cell>
          <cell r="AA649">
            <v>2862</v>
          </cell>
          <cell r="AF649">
            <v>837</v>
          </cell>
          <cell r="CD649">
            <v>16183</v>
          </cell>
        </row>
        <row r="650">
          <cell r="A650">
            <v>2003</v>
          </cell>
          <cell r="B650" t="str">
            <v>Pennsylvania</v>
          </cell>
          <cell r="G650">
            <v>8541</v>
          </cell>
          <cell r="L650">
            <v>2462</v>
          </cell>
          <cell r="AA650">
            <v>14066</v>
          </cell>
          <cell r="AF650">
            <v>1789</v>
          </cell>
          <cell r="CD650">
            <v>47207</v>
          </cell>
        </row>
        <row r="651">
          <cell r="A651">
            <v>2003</v>
          </cell>
          <cell r="B651" t="str">
            <v>Puerto Rico</v>
          </cell>
          <cell r="G651">
            <v>0</v>
          </cell>
          <cell r="L651">
            <v>0</v>
          </cell>
          <cell r="AA651">
            <v>0</v>
          </cell>
          <cell r="AF651">
            <v>0</v>
          </cell>
          <cell r="CD651">
            <v>0</v>
          </cell>
        </row>
        <row r="652">
          <cell r="A652">
            <v>2003</v>
          </cell>
          <cell r="B652" t="str">
            <v>Rhode Island</v>
          </cell>
          <cell r="G652">
            <v>882</v>
          </cell>
          <cell r="L652">
            <v>595</v>
          </cell>
          <cell r="AA652">
            <v>1450</v>
          </cell>
          <cell r="AF652">
            <v>142</v>
          </cell>
          <cell r="CD652">
            <v>5543</v>
          </cell>
        </row>
        <row r="653">
          <cell r="A653">
            <v>2003</v>
          </cell>
          <cell r="B653" t="str">
            <v>South Carolina</v>
          </cell>
          <cell r="G653">
            <v>3042</v>
          </cell>
          <cell r="L653">
            <v>2941</v>
          </cell>
          <cell r="AA653">
            <v>3659</v>
          </cell>
          <cell r="AF653">
            <v>479</v>
          </cell>
          <cell r="CD653">
            <v>15924</v>
          </cell>
        </row>
        <row r="654">
          <cell r="A654">
            <v>2003</v>
          </cell>
          <cell r="B654" t="str">
            <v>South Dakota</v>
          </cell>
          <cell r="G654">
            <v>432.90000000000003</v>
          </cell>
          <cell r="L654">
            <v>422.79999999999995</v>
          </cell>
          <cell r="AA654">
            <v>532</v>
          </cell>
          <cell r="AF654">
            <v>66.5</v>
          </cell>
          <cell r="CD654">
            <v>2525.37</v>
          </cell>
        </row>
        <row r="655">
          <cell r="A655">
            <v>2003</v>
          </cell>
          <cell r="B655" t="str">
            <v>Tennessee</v>
          </cell>
          <cell r="G655">
            <v>3318</v>
          </cell>
          <cell r="L655">
            <v>2351</v>
          </cell>
          <cell r="AA655">
            <v>6864</v>
          </cell>
          <cell r="AF655">
            <v>506</v>
          </cell>
          <cell r="CD655">
            <v>20071</v>
          </cell>
        </row>
        <row r="656">
          <cell r="A656">
            <v>2003</v>
          </cell>
          <cell r="B656" t="str">
            <v>Texas</v>
          </cell>
          <cell r="G656">
            <v>16753.3</v>
          </cell>
          <cell r="L656">
            <v>9052.7000000000007</v>
          </cell>
          <cell r="AA656">
            <v>15017.7</v>
          </cell>
          <cell r="AF656">
            <v>3636.2999999999997</v>
          </cell>
          <cell r="CD656">
            <v>60759.600000000006</v>
          </cell>
        </row>
        <row r="657">
          <cell r="A657">
            <v>2003</v>
          </cell>
          <cell r="B657" t="str">
            <v>Utah</v>
          </cell>
          <cell r="G657">
            <v>1934</v>
          </cell>
          <cell r="L657">
            <v>1001</v>
          </cell>
          <cell r="AA657">
            <v>1096</v>
          </cell>
          <cell r="AF657">
            <v>280</v>
          </cell>
          <cell r="CD657">
            <v>7533</v>
          </cell>
        </row>
        <row r="658">
          <cell r="A658">
            <v>2003</v>
          </cell>
          <cell r="B658" t="str">
            <v>Vermont</v>
          </cell>
          <cell r="G658">
            <v>976</v>
          </cell>
          <cell r="L658">
            <v>115</v>
          </cell>
          <cell r="AA658">
            <v>653</v>
          </cell>
          <cell r="AF658">
            <v>83</v>
          </cell>
          <cell r="CD658">
            <v>3055</v>
          </cell>
        </row>
        <row r="659">
          <cell r="A659">
            <v>2003</v>
          </cell>
          <cell r="B659" t="str">
            <v>Virginia</v>
          </cell>
          <cell r="G659">
            <v>4546.5999999999995</v>
          </cell>
          <cell r="L659">
            <v>3620.7</v>
          </cell>
          <cell r="AA659">
            <v>3643.1</v>
          </cell>
          <cell r="AF659">
            <v>1032.1000000000001</v>
          </cell>
          <cell r="CD659">
            <v>26925.700000000004</v>
          </cell>
        </row>
        <row r="660">
          <cell r="A660">
            <v>2003</v>
          </cell>
          <cell r="B660" t="str">
            <v>Washington</v>
          </cell>
          <cell r="G660">
            <v>5922</v>
          </cell>
          <cell r="L660">
            <v>4269</v>
          </cell>
          <cell r="AA660">
            <v>5582</v>
          </cell>
          <cell r="AF660">
            <v>745</v>
          </cell>
          <cell r="CD660">
            <v>25138</v>
          </cell>
        </row>
        <row r="661">
          <cell r="A661">
            <v>2003</v>
          </cell>
          <cell r="B661" t="str">
            <v>West Virginia</v>
          </cell>
          <cell r="G661">
            <v>1959</v>
          </cell>
          <cell r="L661">
            <v>1369</v>
          </cell>
          <cell r="AA661">
            <v>1739</v>
          </cell>
          <cell r="AF661">
            <v>158</v>
          </cell>
          <cell r="CD661">
            <v>15747</v>
          </cell>
        </row>
        <row r="662">
          <cell r="A662">
            <v>2003</v>
          </cell>
          <cell r="B662" t="str">
            <v>Wisconsin</v>
          </cell>
          <cell r="G662">
            <v>5821</v>
          </cell>
          <cell r="L662">
            <v>3698</v>
          </cell>
          <cell r="AA662">
            <v>3994</v>
          </cell>
          <cell r="AF662">
            <v>1005</v>
          </cell>
          <cell r="CD662">
            <v>31770</v>
          </cell>
        </row>
        <row r="663">
          <cell r="A663">
            <v>2003</v>
          </cell>
          <cell r="B663" t="str">
            <v>Wyoming</v>
          </cell>
          <cell r="G663">
            <v>550</v>
          </cell>
          <cell r="L663">
            <v>196</v>
          </cell>
          <cell r="AA663">
            <v>100</v>
          </cell>
          <cell r="AF663">
            <v>83</v>
          </cell>
          <cell r="CD663">
            <v>2197</v>
          </cell>
        </row>
        <row r="664">
          <cell r="A664">
            <v>2004</v>
          </cell>
          <cell r="B664" t="str">
            <v>Alabama</v>
          </cell>
          <cell r="G664">
            <v>3756</v>
          </cell>
          <cell r="L664">
            <v>2978</v>
          </cell>
          <cell r="AA664">
            <v>3773</v>
          </cell>
          <cell r="AF664">
            <v>415.90000000000003</v>
          </cell>
          <cell r="CD664">
            <v>16029.7</v>
          </cell>
        </row>
        <row r="665">
          <cell r="A665">
            <v>2004</v>
          </cell>
          <cell r="B665" t="str">
            <v>Alaska</v>
          </cell>
          <cell r="G665">
            <v>989</v>
          </cell>
          <cell r="L665">
            <v>628</v>
          </cell>
          <cell r="AA665">
            <v>982</v>
          </cell>
          <cell r="AF665">
            <v>217</v>
          </cell>
          <cell r="CD665">
            <v>7321</v>
          </cell>
        </row>
        <row r="666">
          <cell r="A666">
            <v>2004</v>
          </cell>
          <cell r="B666" t="str">
            <v>Arizona</v>
          </cell>
          <cell r="G666">
            <v>4085.1</v>
          </cell>
          <cell r="L666">
            <v>2881.8</v>
          </cell>
          <cell r="AA666">
            <v>3813.36</v>
          </cell>
          <cell r="AF666">
            <v>818.09999999999991</v>
          </cell>
          <cell r="CD666">
            <v>21727.86</v>
          </cell>
        </row>
        <row r="667">
          <cell r="A667">
            <v>2004</v>
          </cell>
          <cell r="B667" t="str">
            <v>Arkansas</v>
          </cell>
          <cell r="G667">
            <v>2232.4172490000001</v>
          </cell>
          <cell r="L667">
            <v>2089.9404449999993</v>
          </cell>
          <cell r="AA667">
            <v>2711.038</v>
          </cell>
          <cell r="AF667">
            <v>244.70103399999999</v>
          </cell>
          <cell r="CD667">
            <v>13673.7081208</v>
          </cell>
        </row>
        <row r="668">
          <cell r="A668">
            <v>2004</v>
          </cell>
          <cell r="B668" t="str">
            <v>California</v>
          </cell>
          <cell r="G668">
            <v>36879</v>
          </cell>
          <cell r="L668">
            <v>17448</v>
          </cell>
          <cell r="AA668">
            <v>29486</v>
          </cell>
          <cell r="AF668">
            <v>6007</v>
          </cell>
          <cell r="CD668">
            <v>156643</v>
          </cell>
        </row>
        <row r="669">
          <cell r="A669">
            <v>2004</v>
          </cell>
          <cell r="B669" t="str">
            <v>Colorado</v>
          </cell>
          <cell r="G669">
            <v>3275</v>
          </cell>
          <cell r="L669">
            <v>1708.1</v>
          </cell>
          <cell r="AA669">
            <v>2406</v>
          </cell>
          <cell r="AF669">
            <v>538.35</v>
          </cell>
          <cell r="CD669">
            <v>13638</v>
          </cell>
        </row>
        <row r="670">
          <cell r="A670">
            <v>2004</v>
          </cell>
          <cell r="B670" t="str">
            <v>Connecticut</v>
          </cell>
          <cell r="G670">
            <v>2808</v>
          </cell>
          <cell r="L670">
            <v>2150</v>
          </cell>
          <cell r="AA670">
            <v>3541</v>
          </cell>
          <cell r="AF670">
            <v>594</v>
          </cell>
          <cell r="CD670">
            <v>19464</v>
          </cell>
        </row>
        <row r="671">
          <cell r="A671">
            <v>2004</v>
          </cell>
          <cell r="B671" t="str">
            <v>Delaware</v>
          </cell>
          <cell r="G671">
            <v>1515</v>
          </cell>
          <cell r="L671">
            <v>289</v>
          </cell>
          <cell r="AA671">
            <v>799</v>
          </cell>
          <cell r="AF671">
            <v>194</v>
          </cell>
          <cell r="CD671">
            <v>4764</v>
          </cell>
        </row>
        <row r="672">
          <cell r="A672">
            <v>2004</v>
          </cell>
          <cell r="B672" t="str">
            <v>Florida</v>
          </cell>
          <cell r="G672">
            <v>10669</v>
          </cell>
          <cell r="L672">
            <v>3618</v>
          </cell>
          <cell r="AA672">
            <v>13080</v>
          </cell>
          <cell r="AF672">
            <v>1907</v>
          </cell>
          <cell r="CD672">
            <v>51838</v>
          </cell>
        </row>
        <row r="673">
          <cell r="A673">
            <v>2004</v>
          </cell>
          <cell r="B673" t="str">
            <v>Georgia</v>
          </cell>
          <cell r="G673">
            <v>7496</v>
          </cell>
          <cell r="L673">
            <v>2778</v>
          </cell>
          <cell r="AA673">
            <v>6048</v>
          </cell>
          <cell r="AF673">
            <v>1293.134</v>
          </cell>
          <cell r="CD673">
            <v>28813.975000000002</v>
          </cell>
        </row>
        <row r="674">
          <cell r="A674">
            <v>2004</v>
          </cell>
          <cell r="B674" t="str">
            <v>Hawaii</v>
          </cell>
          <cell r="G674">
            <v>1878.3</v>
          </cell>
          <cell r="L674">
            <v>771</v>
          </cell>
          <cell r="AA674">
            <v>860</v>
          </cell>
          <cell r="AF674">
            <v>168.8</v>
          </cell>
          <cell r="CD674">
            <v>7909.5999999999995</v>
          </cell>
        </row>
        <row r="675">
          <cell r="A675">
            <v>2004</v>
          </cell>
          <cell r="B675" t="str">
            <v>Idaho</v>
          </cell>
          <cell r="G675">
            <v>1202</v>
          </cell>
          <cell r="L675">
            <v>409</v>
          </cell>
          <cell r="AA675">
            <v>952</v>
          </cell>
          <cell r="AF675">
            <v>177</v>
          </cell>
          <cell r="CD675">
            <v>4583</v>
          </cell>
        </row>
        <row r="676">
          <cell r="A676">
            <v>2004</v>
          </cell>
          <cell r="B676" t="str">
            <v>Illinois</v>
          </cell>
          <cell r="G676">
            <v>8512</v>
          </cell>
          <cell r="L676">
            <v>2694</v>
          </cell>
          <cell r="AA676">
            <v>10500</v>
          </cell>
          <cell r="AF676">
            <v>1301</v>
          </cell>
          <cell r="CD676">
            <v>50336</v>
          </cell>
        </row>
        <row r="677">
          <cell r="A677">
            <v>2004</v>
          </cell>
          <cell r="B677" t="str">
            <v>Indiana</v>
          </cell>
          <cell r="G677">
            <v>5105</v>
          </cell>
          <cell r="L677">
            <v>1656</v>
          </cell>
          <cell r="AA677">
            <v>4302.3999999999996</v>
          </cell>
          <cell r="AF677">
            <v>743</v>
          </cell>
          <cell r="CD677">
            <v>25970.400000000001</v>
          </cell>
        </row>
        <row r="678">
          <cell r="A678">
            <v>2004</v>
          </cell>
          <cell r="B678" t="str">
            <v>Iowa</v>
          </cell>
          <cell r="G678">
            <v>2758</v>
          </cell>
          <cell r="L678">
            <v>2451</v>
          </cell>
          <cell r="AA678">
            <v>2233</v>
          </cell>
          <cell r="AF678">
            <v>304</v>
          </cell>
          <cell r="CD678">
            <v>11869</v>
          </cell>
        </row>
        <row r="679">
          <cell r="A679">
            <v>2004</v>
          </cell>
          <cell r="B679" t="str">
            <v>Kansas</v>
          </cell>
          <cell r="G679">
            <v>2627</v>
          </cell>
          <cell r="L679">
            <v>1711</v>
          </cell>
          <cell r="AA679">
            <v>1732</v>
          </cell>
          <cell r="AF679">
            <v>321</v>
          </cell>
          <cell r="CD679">
            <v>10197</v>
          </cell>
        </row>
        <row r="680">
          <cell r="A680">
            <v>2004</v>
          </cell>
          <cell r="B680" t="str">
            <v>Kentucky</v>
          </cell>
          <cell r="G680">
            <v>3677</v>
          </cell>
          <cell r="L680">
            <v>3626</v>
          </cell>
          <cell r="AA680">
            <v>4120</v>
          </cell>
          <cell r="AF680">
            <v>482</v>
          </cell>
          <cell r="CD680">
            <v>19007</v>
          </cell>
        </row>
        <row r="681">
          <cell r="A681">
            <v>2004</v>
          </cell>
          <cell r="B681" t="str">
            <v>Louisiana</v>
          </cell>
          <cell r="G681">
            <v>3613</v>
          </cell>
          <cell r="L681">
            <v>2314.8000000000002</v>
          </cell>
          <cell r="AA681">
            <v>4878</v>
          </cell>
          <cell r="AF681">
            <v>683</v>
          </cell>
          <cell r="CD681">
            <v>14771.399999999998</v>
          </cell>
        </row>
        <row r="682">
          <cell r="A682">
            <v>2004</v>
          </cell>
          <cell r="B682" t="str">
            <v>Maine</v>
          </cell>
          <cell r="G682">
            <v>1115</v>
          </cell>
          <cell r="L682">
            <v>231</v>
          </cell>
          <cell r="AA682">
            <v>2047</v>
          </cell>
          <cell r="AF682">
            <v>123</v>
          </cell>
          <cell r="CD682">
            <v>6549</v>
          </cell>
        </row>
        <row r="683">
          <cell r="A683">
            <v>2004</v>
          </cell>
          <cell r="B683" t="str">
            <v>Maryland</v>
          </cell>
          <cell r="G683">
            <v>4185</v>
          </cell>
          <cell r="L683">
            <v>3411</v>
          </cell>
          <cell r="AA683">
            <v>4850</v>
          </cell>
          <cell r="AF683">
            <v>1027</v>
          </cell>
          <cell r="CD683">
            <v>23298</v>
          </cell>
        </row>
        <row r="684">
          <cell r="A684">
            <v>2004</v>
          </cell>
          <cell r="B684" t="str">
            <v>Massachusetts</v>
          </cell>
          <cell r="G684">
            <v>5064</v>
          </cell>
          <cell r="L684">
            <v>912</v>
          </cell>
          <cell r="AA684">
            <v>5816</v>
          </cell>
          <cell r="AF684">
            <v>1032</v>
          </cell>
          <cell r="CD684">
            <v>24864</v>
          </cell>
        </row>
        <row r="685">
          <cell r="A685">
            <v>2004</v>
          </cell>
          <cell r="B685" t="str">
            <v>Michigan</v>
          </cell>
          <cell r="G685">
            <v>12445.6</v>
          </cell>
          <cell r="L685">
            <v>2172.1000000000004</v>
          </cell>
          <cell r="AA685">
            <v>8255.4</v>
          </cell>
          <cell r="AF685">
            <v>1947.6000000000001</v>
          </cell>
          <cell r="CD685">
            <v>39755.999999999993</v>
          </cell>
        </row>
        <row r="686">
          <cell r="A686">
            <v>2004</v>
          </cell>
          <cell r="B686" t="str">
            <v>Minnesota</v>
          </cell>
          <cell r="G686">
            <v>6317</v>
          </cell>
          <cell r="L686">
            <v>2301</v>
          </cell>
          <cell r="AA686">
            <v>5114</v>
          </cell>
          <cell r="AF686">
            <v>427</v>
          </cell>
          <cell r="CD686">
            <v>23416</v>
          </cell>
        </row>
        <row r="687">
          <cell r="A687">
            <v>2004</v>
          </cell>
          <cell r="B687" t="str">
            <v>Mississippi</v>
          </cell>
          <cell r="G687">
            <v>2323.1</v>
          </cell>
          <cell r="L687">
            <v>1984.1</v>
          </cell>
          <cell r="AA687">
            <v>3194.0000000000005</v>
          </cell>
          <cell r="AF687">
            <v>289.60000000000002</v>
          </cell>
          <cell r="CD687">
            <v>11307.76</v>
          </cell>
        </row>
        <row r="688">
          <cell r="A688">
            <v>2004</v>
          </cell>
          <cell r="B688" t="str">
            <v>Missouri</v>
          </cell>
          <cell r="G688">
            <v>4397</v>
          </cell>
          <cell r="L688">
            <v>984</v>
          </cell>
          <cell r="AA688">
            <v>5745</v>
          </cell>
          <cell r="AF688">
            <v>562</v>
          </cell>
          <cell r="CD688">
            <v>17955</v>
          </cell>
        </row>
        <row r="689">
          <cell r="A689">
            <v>2004</v>
          </cell>
          <cell r="B689" t="str">
            <v>Montana</v>
          </cell>
          <cell r="G689">
            <v>701.58999999999992</v>
          </cell>
          <cell r="L689">
            <v>396.7</v>
          </cell>
          <cell r="AA689">
            <v>641</v>
          </cell>
          <cell r="AF689">
            <v>113.8</v>
          </cell>
          <cell r="CD689">
            <v>3802.3</v>
          </cell>
        </row>
        <row r="690">
          <cell r="A690">
            <v>2004</v>
          </cell>
          <cell r="B690" t="str">
            <v>Nebraska</v>
          </cell>
          <cell r="G690">
            <v>1045</v>
          </cell>
          <cell r="L690">
            <v>1526</v>
          </cell>
          <cell r="AA690">
            <v>1377</v>
          </cell>
          <cell r="AF690">
            <v>176</v>
          </cell>
          <cell r="CD690">
            <v>7108</v>
          </cell>
        </row>
        <row r="691">
          <cell r="A691">
            <v>2004</v>
          </cell>
          <cell r="B691" t="str">
            <v>Nevada</v>
          </cell>
          <cell r="G691">
            <v>1101.643</v>
          </cell>
          <cell r="L691">
            <v>655.14400000000001</v>
          </cell>
          <cell r="AA691">
            <v>1163.914</v>
          </cell>
          <cell r="AF691">
            <v>269.83999999999997</v>
          </cell>
          <cell r="CD691">
            <v>6476.9750000000004</v>
          </cell>
        </row>
        <row r="692">
          <cell r="A692">
            <v>2004</v>
          </cell>
          <cell r="B692" t="str">
            <v>New Hampshire</v>
          </cell>
          <cell r="G692">
            <v>1060</v>
          </cell>
          <cell r="L692">
            <v>197.29999999999998</v>
          </cell>
          <cell r="AA692">
            <v>1141.4000000000001</v>
          </cell>
          <cell r="AF692">
            <v>79.399999999999991</v>
          </cell>
          <cell r="CD692">
            <v>4316</v>
          </cell>
        </row>
        <row r="693">
          <cell r="A693">
            <v>2004</v>
          </cell>
          <cell r="B693" t="str">
            <v>New Jersey</v>
          </cell>
          <cell r="G693">
            <v>9085</v>
          </cell>
          <cell r="L693">
            <v>2850</v>
          </cell>
          <cell r="AA693">
            <v>7629</v>
          </cell>
          <cell r="AF693">
            <v>1317</v>
          </cell>
          <cell r="CD693">
            <v>37215</v>
          </cell>
        </row>
        <row r="694">
          <cell r="A694">
            <v>2004</v>
          </cell>
          <cell r="B694" t="str">
            <v>New Mexico</v>
          </cell>
          <cell r="G694">
            <v>2458</v>
          </cell>
          <cell r="L694">
            <v>2118</v>
          </cell>
          <cell r="AA694">
            <v>2356</v>
          </cell>
          <cell r="AF694">
            <v>222</v>
          </cell>
          <cell r="CD694">
            <v>9972</v>
          </cell>
        </row>
        <row r="695">
          <cell r="A695">
            <v>2004</v>
          </cell>
          <cell r="B695" t="str">
            <v>New York</v>
          </cell>
          <cell r="G695">
            <v>18827.757999999998</v>
          </cell>
          <cell r="L695">
            <v>6360.5329999999994</v>
          </cell>
          <cell r="AA695">
            <v>27562.302</v>
          </cell>
          <cell r="AF695">
            <v>2761.895</v>
          </cell>
          <cell r="CD695">
            <v>97327</v>
          </cell>
        </row>
        <row r="696">
          <cell r="A696">
            <v>2004</v>
          </cell>
          <cell r="B696" t="str">
            <v>North Carolina</v>
          </cell>
          <cell r="G696">
            <v>7226</v>
          </cell>
          <cell r="L696">
            <v>4515</v>
          </cell>
          <cell r="AA696">
            <v>7381</v>
          </cell>
          <cell r="AF696">
            <v>1133</v>
          </cell>
          <cell r="CD696">
            <v>31147</v>
          </cell>
        </row>
        <row r="697">
          <cell r="A697">
            <v>2004</v>
          </cell>
          <cell r="B697" t="str">
            <v>North Dakota</v>
          </cell>
          <cell r="G697">
            <v>463</v>
          </cell>
          <cell r="L697">
            <v>661</v>
          </cell>
          <cell r="AA697">
            <v>492</v>
          </cell>
          <cell r="AF697">
            <v>50</v>
          </cell>
          <cell r="CD697">
            <v>2925</v>
          </cell>
        </row>
        <row r="698">
          <cell r="A698">
            <v>2004</v>
          </cell>
          <cell r="B698" t="str">
            <v>Ohio</v>
          </cell>
          <cell r="G698">
            <v>9323</v>
          </cell>
          <cell r="L698">
            <v>2680</v>
          </cell>
          <cell r="AA698">
            <v>12494</v>
          </cell>
          <cell r="AF698">
            <v>1868</v>
          </cell>
          <cell r="CD698">
            <v>48153</v>
          </cell>
        </row>
        <row r="699">
          <cell r="A699">
            <v>2004</v>
          </cell>
          <cell r="B699" t="str">
            <v>Oklahoma</v>
          </cell>
          <cell r="G699">
            <v>2993</v>
          </cell>
          <cell r="L699">
            <v>1762</v>
          </cell>
          <cell r="AA699">
            <v>2573</v>
          </cell>
          <cell r="AF699">
            <v>402</v>
          </cell>
          <cell r="CD699">
            <v>13069</v>
          </cell>
        </row>
        <row r="700">
          <cell r="A700">
            <v>2004</v>
          </cell>
          <cell r="B700" t="str">
            <v>Oregon</v>
          </cell>
          <cell r="G700">
            <v>3479</v>
          </cell>
          <cell r="L700">
            <v>2714</v>
          </cell>
          <cell r="AA700">
            <v>2724</v>
          </cell>
          <cell r="AF700">
            <v>582</v>
          </cell>
          <cell r="CD700">
            <v>19308</v>
          </cell>
        </row>
        <row r="701">
          <cell r="A701">
            <v>2004</v>
          </cell>
          <cell r="B701" t="str">
            <v>Pennsylvania</v>
          </cell>
          <cell r="G701">
            <v>8994</v>
          </cell>
          <cell r="L701">
            <v>2018</v>
          </cell>
          <cell r="AA701">
            <v>15048</v>
          </cell>
          <cell r="AF701">
            <v>1750</v>
          </cell>
          <cell r="CD701">
            <v>48022</v>
          </cell>
        </row>
        <row r="702">
          <cell r="A702">
            <v>2004</v>
          </cell>
          <cell r="B702" t="str">
            <v>Puerto Rico</v>
          </cell>
          <cell r="G702">
            <v>0</v>
          </cell>
          <cell r="L702">
            <v>0</v>
          </cell>
          <cell r="AA702">
            <v>0</v>
          </cell>
          <cell r="AF702">
            <v>0</v>
          </cell>
          <cell r="CD702">
            <v>0</v>
          </cell>
        </row>
        <row r="703">
          <cell r="A703">
            <v>2004</v>
          </cell>
          <cell r="B703" t="str">
            <v>Rhode Island</v>
          </cell>
          <cell r="G703">
            <v>929.5</v>
          </cell>
          <cell r="L703">
            <v>630.1</v>
          </cell>
          <cell r="AA703">
            <v>1509</v>
          </cell>
          <cell r="AF703">
            <v>339.76999999999992</v>
          </cell>
          <cell r="CD703">
            <v>5849.37</v>
          </cell>
        </row>
        <row r="704">
          <cell r="A704">
            <v>2004</v>
          </cell>
          <cell r="B704" t="str">
            <v>South Carolina</v>
          </cell>
          <cell r="G704">
            <v>3093</v>
          </cell>
          <cell r="L704">
            <v>3037</v>
          </cell>
          <cell r="AA704">
            <v>4001</v>
          </cell>
          <cell r="AF704">
            <v>479</v>
          </cell>
          <cell r="CD704">
            <v>16438</v>
          </cell>
        </row>
        <row r="705">
          <cell r="A705">
            <v>2004</v>
          </cell>
          <cell r="B705" t="str">
            <v>South Dakota</v>
          </cell>
          <cell r="G705">
            <v>324</v>
          </cell>
          <cell r="L705">
            <v>554</v>
          </cell>
          <cell r="AA705">
            <v>598</v>
          </cell>
          <cell r="AF705">
            <v>81</v>
          </cell>
          <cell r="CD705">
            <v>3138.6</v>
          </cell>
        </row>
        <row r="706">
          <cell r="A706">
            <v>2004</v>
          </cell>
          <cell r="B706" t="str">
            <v>Tennessee</v>
          </cell>
          <cell r="G706">
            <v>3532</v>
          </cell>
          <cell r="L706">
            <v>2414</v>
          </cell>
          <cell r="AA706">
            <v>7631</v>
          </cell>
          <cell r="AF706">
            <v>505</v>
          </cell>
          <cell r="CD706">
            <v>21695</v>
          </cell>
        </row>
        <row r="707">
          <cell r="A707">
            <v>2004</v>
          </cell>
          <cell r="B707" t="str">
            <v>Texas</v>
          </cell>
          <cell r="G707">
            <v>17138</v>
          </cell>
          <cell r="L707">
            <v>8368</v>
          </cell>
          <cell r="AA707">
            <v>15977</v>
          </cell>
          <cell r="AF707">
            <v>3445</v>
          </cell>
          <cell r="CD707">
            <v>60662</v>
          </cell>
        </row>
        <row r="708">
          <cell r="A708">
            <v>2004</v>
          </cell>
          <cell r="B708" t="str">
            <v>Utah</v>
          </cell>
          <cell r="G708">
            <v>2014</v>
          </cell>
          <cell r="L708">
            <v>1025</v>
          </cell>
          <cell r="AA708">
            <v>1270</v>
          </cell>
          <cell r="AF708">
            <v>283</v>
          </cell>
          <cell r="CD708">
            <v>7866</v>
          </cell>
        </row>
        <row r="709">
          <cell r="A709">
            <v>2004</v>
          </cell>
          <cell r="B709" t="str">
            <v>Vermont</v>
          </cell>
          <cell r="G709">
            <v>1016</v>
          </cell>
          <cell r="L709">
            <v>117</v>
          </cell>
          <cell r="AA709">
            <v>754</v>
          </cell>
          <cell r="AF709">
            <v>97</v>
          </cell>
          <cell r="CD709">
            <v>3213</v>
          </cell>
        </row>
        <row r="710">
          <cell r="A710">
            <v>2004</v>
          </cell>
          <cell r="B710" t="str">
            <v>Virginia</v>
          </cell>
          <cell r="G710">
            <v>4762.3999999999996</v>
          </cell>
          <cell r="L710">
            <v>4048</v>
          </cell>
          <cell r="AA710">
            <v>3826.1</v>
          </cell>
          <cell r="AF710">
            <v>1040</v>
          </cell>
          <cell r="CD710">
            <v>28224.400000000001</v>
          </cell>
        </row>
        <row r="711">
          <cell r="A711">
            <v>2004</v>
          </cell>
          <cell r="B711" t="str">
            <v>Washington</v>
          </cell>
          <cell r="G711">
            <v>6136</v>
          </cell>
          <cell r="L711">
            <v>4421</v>
          </cell>
          <cell r="AA711">
            <v>5170</v>
          </cell>
          <cell r="AF711">
            <v>755</v>
          </cell>
          <cell r="CD711">
            <v>25966</v>
          </cell>
        </row>
        <row r="712">
          <cell r="A712">
            <v>2004</v>
          </cell>
          <cell r="B712" t="str">
            <v>West Virginia</v>
          </cell>
          <cell r="G712">
            <v>1959</v>
          </cell>
          <cell r="L712">
            <v>1362</v>
          </cell>
          <cell r="AA712">
            <v>1993</v>
          </cell>
          <cell r="AF712">
            <v>169</v>
          </cell>
          <cell r="CD712">
            <v>16669</v>
          </cell>
        </row>
        <row r="713">
          <cell r="A713">
            <v>2004</v>
          </cell>
          <cell r="B713" t="str">
            <v>Wisconsin</v>
          </cell>
          <cell r="G713">
            <v>5957.7</v>
          </cell>
          <cell r="L713">
            <v>3910</v>
          </cell>
          <cell r="AA713">
            <v>4256.5420000000004</v>
          </cell>
          <cell r="AF713">
            <v>986</v>
          </cell>
          <cell r="CD713">
            <v>32909.841999999997</v>
          </cell>
        </row>
        <row r="714">
          <cell r="A714">
            <v>2004</v>
          </cell>
          <cell r="B714" t="str">
            <v>Wyoming</v>
          </cell>
          <cell r="G714">
            <v>581</v>
          </cell>
          <cell r="L714">
            <v>222</v>
          </cell>
          <cell r="AA714">
            <v>367</v>
          </cell>
          <cell r="AF714">
            <v>85</v>
          </cell>
          <cell r="CD714">
            <v>4152</v>
          </cell>
        </row>
        <row r="715">
          <cell r="A715">
            <v>2005</v>
          </cell>
          <cell r="B715" t="str">
            <v>Alabama</v>
          </cell>
          <cell r="G715">
            <v>4066</v>
          </cell>
          <cell r="L715">
            <v>3151</v>
          </cell>
          <cell r="AA715">
            <v>4062</v>
          </cell>
          <cell r="AF715">
            <v>451</v>
          </cell>
          <cell r="CD715">
            <v>32096</v>
          </cell>
        </row>
        <row r="716">
          <cell r="A716">
            <v>2005</v>
          </cell>
          <cell r="B716" t="str">
            <v>Alaska</v>
          </cell>
          <cell r="G716">
            <v>1082</v>
          </cell>
          <cell r="L716">
            <v>753</v>
          </cell>
          <cell r="AA716">
            <v>1027</v>
          </cell>
          <cell r="AF716">
            <v>224</v>
          </cell>
          <cell r="CD716">
            <v>9104</v>
          </cell>
        </row>
        <row r="717">
          <cell r="A717">
            <v>2005</v>
          </cell>
          <cell r="B717" t="str">
            <v>Arizona</v>
          </cell>
          <cell r="G717">
            <v>4477</v>
          </cell>
          <cell r="L717">
            <v>3253</v>
          </cell>
          <cell r="AA717">
            <v>5522</v>
          </cell>
          <cell r="AF717">
            <v>923</v>
          </cell>
          <cell r="CD717">
            <v>23888</v>
          </cell>
        </row>
        <row r="718">
          <cell r="A718">
            <v>2005</v>
          </cell>
          <cell r="B718" t="str">
            <v>Arkansas</v>
          </cell>
          <cell r="G718">
            <v>2767</v>
          </cell>
          <cell r="L718">
            <v>2130</v>
          </cell>
          <cell r="AA718">
            <v>3007</v>
          </cell>
          <cell r="AF718">
            <v>308</v>
          </cell>
          <cell r="CD718">
            <v>14290</v>
          </cell>
        </row>
        <row r="719">
          <cell r="A719">
            <v>2005</v>
          </cell>
          <cell r="B719" t="str">
            <v>California</v>
          </cell>
          <cell r="G719">
            <v>43199</v>
          </cell>
          <cell r="L719">
            <v>17894</v>
          </cell>
          <cell r="AA719">
            <v>32269</v>
          </cell>
          <cell r="AF719">
            <v>6557</v>
          </cell>
          <cell r="CD719">
            <v>159716</v>
          </cell>
        </row>
        <row r="720">
          <cell r="A720">
            <v>2005</v>
          </cell>
          <cell r="B720" t="str">
            <v>Colorado</v>
          </cell>
          <cell r="G720">
            <v>3434</v>
          </cell>
          <cell r="L720">
            <v>1774.4</v>
          </cell>
          <cell r="AA720">
            <v>2532</v>
          </cell>
          <cell r="AF720">
            <v>542</v>
          </cell>
          <cell r="CD720">
            <v>14218</v>
          </cell>
        </row>
        <row r="721">
          <cell r="A721">
            <v>2005</v>
          </cell>
          <cell r="B721" t="str">
            <v>Connecticut</v>
          </cell>
          <cell r="G721">
            <v>2519</v>
          </cell>
          <cell r="L721">
            <v>2453</v>
          </cell>
          <cell r="AA721">
            <v>3713</v>
          </cell>
          <cell r="AF721">
            <v>606</v>
          </cell>
          <cell r="CD721">
            <v>20650</v>
          </cell>
        </row>
        <row r="722">
          <cell r="A722">
            <v>2005</v>
          </cell>
          <cell r="B722" t="str">
            <v>Delaware</v>
          </cell>
          <cell r="G722">
            <v>1649</v>
          </cell>
          <cell r="L722">
            <v>313</v>
          </cell>
          <cell r="AA722">
            <v>917</v>
          </cell>
          <cell r="AF722">
            <v>206</v>
          </cell>
          <cell r="CD722">
            <v>5067</v>
          </cell>
        </row>
        <row r="723">
          <cell r="A723">
            <v>2005</v>
          </cell>
          <cell r="B723" t="str">
            <v>Florida</v>
          </cell>
          <cell r="G723">
            <v>11488</v>
          </cell>
          <cell r="L723">
            <v>4696</v>
          </cell>
          <cell r="AA723">
            <v>13889</v>
          </cell>
          <cell r="AF723">
            <v>2567</v>
          </cell>
          <cell r="CD723">
            <v>58332</v>
          </cell>
        </row>
        <row r="724">
          <cell r="A724">
            <v>2005</v>
          </cell>
          <cell r="B724" t="str">
            <v>Georgia</v>
          </cell>
          <cell r="G724">
            <v>7761</v>
          </cell>
          <cell r="L724">
            <v>2211</v>
          </cell>
          <cell r="AA724">
            <v>6470</v>
          </cell>
          <cell r="AF724">
            <v>969</v>
          </cell>
          <cell r="CD724">
            <v>32710.6</v>
          </cell>
        </row>
        <row r="725">
          <cell r="A725">
            <v>2005</v>
          </cell>
          <cell r="B725" t="str">
            <v>Hawaii</v>
          </cell>
          <cell r="G725">
            <v>1928</v>
          </cell>
          <cell r="L725">
            <v>904</v>
          </cell>
          <cell r="AA725">
            <v>912</v>
          </cell>
          <cell r="AF725">
            <v>182</v>
          </cell>
          <cell r="CD725">
            <v>8752</v>
          </cell>
        </row>
        <row r="726">
          <cell r="A726">
            <v>2005</v>
          </cell>
          <cell r="B726" t="str">
            <v>Idaho</v>
          </cell>
          <cell r="G726">
            <v>1219</v>
          </cell>
          <cell r="L726">
            <v>432</v>
          </cell>
          <cell r="AA726">
            <v>1053</v>
          </cell>
          <cell r="AF726">
            <v>185</v>
          </cell>
          <cell r="CD726">
            <v>4801</v>
          </cell>
        </row>
        <row r="727">
          <cell r="A727">
            <v>2005</v>
          </cell>
          <cell r="B727" t="str">
            <v>Illinois</v>
          </cell>
          <cell r="G727">
            <v>8960</v>
          </cell>
          <cell r="L727">
            <v>2705</v>
          </cell>
          <cell r="AA727">
            <v>10987.87336992</v>
          </cell>
          <cell r="AF727">
            <v>1195</v>
          </cell>
          <cell r="CD727">
            <v>40743.873369920002</v>
          </cell>
        </row>
        <row r="728">
          <cell r="A728">
            <v>2005</v>
          </cell>
          <cell r="B728" t="str">
            <v>Indiana</v>
          </cell>
          <cell r="G728">
            <v>5238</v>
          </cell>
          <cell r="L728">
            <v>1704</v>
          </cell>
          <cell r="AA728">
            <v>4467</v>
          </cell>
          <cell r="AF728">
            <v>731</v>
          </cell>
          <cell r="CD728">
            <v>21520</v>
          </cell>
        </row>
        <row r="729">
          <cell r="A729">
            <v>2005</v>
          </cell>
          <cell r="B729" t="str">
            <v>Iowa</v>
          </cell>
          <cell r="G729">
            <v>2447</v>
          </cell>
          <cell r="L729">
            <v>3417</v>
          </cell>
          <cell r="AA729">
            <v>2498</v>
          </cell>
          <cell r="AF729">
            <v>336</v>
          </cell>
          <cell r="CD729">
            <v>13875</v>
          </cell>
        </row>
        <row r="730">
          <cell r="A730">
            <v>2005</v>
          </cell>
          <cell r="B730" t="str">
            <v>Kansas</v>
          </cell>
          <cell r="G730">
            <v>2784</v>
          </cell>
          <cell r="L730">
            <v>1843</v>
          </cell>
          <cell r="AA730">
            <v>2162</v>
          </cell>
          <cell r="AF730">
            <v>332</v>
          </cell>
          <cell r="CD730">
            <v>10585</v>
          </cell>
        </row>
        <row r="731">
          <cell r="A731">
            <v>2005</v>
          </cell>
          <cell r="B731" t="str">
            <v>Kentucky</v>
          </cell>
          <cell r="G731">
            <v>3889</v>
          </cell>
          <cell r="L731">
            <v>3969</v>
          </cell>
          <cell r="AA731">
            <v>4248</v>
          </cell>
          <cell r="AF731">
            <v>470</v>
          </cell>
          <cell r="CD731">
            <v>19332</v>
          </cell>
        </row>
        <row r="732">
          <cell r="A732">
            <v>2005</v>
          </cell>
          <cell r="B732" t="str">
            <v>Louisiana</v>
          </cell>
          <cell r="G732">
            <v>3882</v>
          </cell>
          <cell r="L732">
            <v>2432.5381239999997</v>
          </cell>
          <cell r="AA732">
            <v>5054</v>
          </cell>
          <cell r="AF732">
            <v>608</v>
          </cell>
          <cell r="CD732">
            <v>19113</v>
          </cell>
        </row>
        <row r="733">
          <cell r="A733">
            <v>2005</v>
          </cell>
          <cell r="B733" t="str">
            <v>Maine</v>
          </cell>
          <cell r="G733">
            <v>1172</v>
          </cell>
          <cell r="L733">
            <v>255</v>
          </cell>
          <cell r="AA733">
            <v>2127</v>
          </cell>
          <cell r="AF733">
            <v>120</v>
          </cell>
          <cell r="CD733">
            <v>6754</v>
          </cell>
        </row>
        <row r="734">
          <cell r="A734">
            <v>2005</v>
          </cell>
          <cell r="B734" t="str">
            <v>Maryland</v>
          </cell>
          <cell r="G734">
            <v>4552.6624059999995</v>
          </cell>
          <cell r="L734">
            <v>3589</v>
          </cell>
          <cell r="AA734">
            <v>4875.5889999999999</v>
          </cell>
          <cell r="AF734">
            <v>1008</v>
          </cell>
          <cell r="CD734">
            <v>24281</v>
          </cell>
        </row>
        <row r="735">
          <cell r="A735">
            <v>2005</v>
          </cell>
          <cell r="B735" t="str">
            <v>Massachusetts</v>
          </cell>
          <cell r="G735">
            <v>5853</v>
          </cell>
          <cell r="L735">
            <v>3500</v>
          </cell>
          <cell r="AA735">
            <v>6228</v>
          </cell>
          <cell r="AF735">
            <v>994</v>
          </cell>
          <cell r="CD735">
            <v>37970</v>
          </cell>
        </row>
        <row r="736">
          <cell r="A736">
            <v>2005</v>
          </cell>
          <cell r="B736" t="str">
            <v>Michigan</v>
          </cell>
          <cell r="G736">
            <v>12535.800000000001</v>
          </cell>
          <cell r="L736">
            <v>2222.1999999999998</v>
          </cell>
          <cell r="AA736">
            <v>8687</v>
          </cell>
          <cell r="AF736">
            <v>2075.7000000000003</v>
          </cell>
          <cell r="CD736">
            <v>40584.300000000003</v>
          </cell>
        </row>
        <row r="737">
          <cell r="A737">
            <v>2005</v>
          </cell>
          <cell r="B737" t="str">
            <v>Minnesota</v>
          </cell>
          <cell r="G737">
            <v>6965</v>
          </cell>
          <cell r="L737">
            <v>2353</v>
          </cell>
          <cell r="AA737">
            <v>5312</v>
          </cell>
          <cell r="AF737">
            <v>409</v>
          </cell>
          <cell r="CD737">
            <v>24515</v>
          </cell>
        </row>
        <row r="738">
          <cell r="A738">
            <v>2005</v>
          </cell>
          <cell r="B738" t="str">
            <v>Mississippi</v>
          </cell>
          <cell r="G738">
            <v>2639.4</v>
          </cell>
          <cell r="L738">
            <v>2051.91</v>
          </cell>
          <cell r="AA738">
            <v>3636.7</v>
          </cell>
          <cell r="AF738">
            <v>277.5</v>
          </cell>
          <cell r="CD738">
            <v>13046.35</v>
          </cell>
        </row>
        <row r="739">
          <cell r="A739">
            <v>2005</v>
          </cell>
          <cell r="B739" t="str">
            <v>Missouri</v>
          </cell>
          <cell r="G739">
            <v>4636</v>
          </cell>
          <cell r="L739">
            <v>989</v>
          </cell>
          <cell r="AA739">
            <v>6561</v>
          </cell>
          <cell r="AF739">
            <v>544</v>
          </cell>
          <cell r="CD739">
            <v>19110</v>
          </cell>
        </row>
        <row r="740">
          <cell r="A740">
            <v>2005</v>
          </cell>
          <cell r="B740" t="str">
            <v>Montana</v>
          </cell>
          <cell r="G740">
            <v>712.8</v>
          </cell>
          <cell r="L740">
            <v>443.6</v>
          </cell>
          <cell r="AA740">
            <v>683.4</v>
          </cell>
          <cell r="AF740">
            <v>117.49999999999999</v>
          </cell>
          <cell r="CD740">
            <v>4098.6499999999996</v>
          </cell>
        </row>
        <row r="741">
          <cell r="A741">
            <v>2005</v>
          </cell>
          <cell r="B741" t="str">
            <v>Nebraska</v>
          </cell>
          <cell r="G741">
            <v>1095.8999999999999</v>
          </cell>
          <cell r="L741">
            <v>1627.4</v>
          </cell>
          <cell r="AA741">
            <v>1430.4</v>
          </cell>
          <cell r="AF741">
            <v>182.79999999999998</v>
          </cell>
          <cell r="CD741">
            <v>7517.2999999999993</v>
          </cell>
        </row>
        <row r="742">
          <cell r="A742">
            <v>2005</v>
          </cell>
          <cell r="B742" t="str">
            <v>Nevada</v>
          </cell>
          <cell r="G742">
            <v>1130.65787299</v>
          </cell>
          <cell r="L742">
            <v>666.34980502999997</v>
          </cell>
          <cell r="AA742">
            <v>1142.7301657400001</v>
          </cell>
          <cell r="AF742">
            <v>226.79111017999998</v>
          </cell>
          <cell r="CD742">
            <v>6892.1567159999995</v>
          </cell>
        </row>
        <row r="743">
          <cell r="A743">
            <v>2005</v>
          </cell>
          <cell r="B743" t="str">
            <v>New Hampshire</v>
          </cell>
          <cell r="G743">
            <v>968</v>
          </cell>
          <cell r="L743">
            <v>204</v>
          </cell>
          <cell r="AA743">
            <v>1219</v>
          </cell>
          <cell r="AF743">
            <v>81</v>
          </cell>
          <cell r="CD743">
            <v>4417</v>
          </cell>
        </row>
        <row r="744">
          <cell r="A744">
            <v>2005</v>
          </cell>
          <cell r="B744" t="str">
            <v>New Jersey</v>
          </cell>
          <cell r="G744">
            <v>9805</v>
          </cell>
          <cell r="L744">
            <v>3103</v>
          </cell>
          <cell r="AA744">
            <v>7578</v>
          </cell>
          <cell r="AF744">
            <v>1453</v>
          </cell>
          <cell r="CD744">
            <v>41503</v>
          </cell>
        </row>
        <row r="745">
          <cell r="A745">
            <v>2005</v>
          </cell>
          <cell r="B745" t="str">
            <v>New Mexico</v>
          </cell>
          <cell r="G745">
            <v>2651.8559999999998</v>
          </cell>
          <cell r="L745">
            <v>811.22299999999996</v>
          </cell>
          <cell r="AA745">
            <v>2428</v>
          </cell>
          <cell r="AF745">
            <v>234.12400000000002</v>
          </cell>
          <cell r="CD745">
            <v>11121.67</v>
          </cell>
        </row>
        <row r="746">
          <cell r="A746">
            <v>2005</v>
          </cell>
          <cell r="B746" t="str">
            <v>New York</v>
          </cell>
          <cell r="G746">
            <v>19880.082999999999</v>
          </cell>
          <cell r="L746">
            <v>6834.7909999999993</v>
          </cell>
          <cell r="AA746">
            <v>29355.095999999998</v>
          </cell>
          <cell r="AF746">
            <v>2915.8819999999996</v>
          </cell>
          <cell r="CD746">
            <v>100668</v>
          </cell>
        </row>
        <row r="747">
          <cell r="A747">
            <v>2005</v>
          </cell>
          <cell r="B747" t="str">
            <v>North Carolina</v>
          </cell>
          <cell r="G747">
            <v>7669</v>
          </cell>
          <cell r="L747">
            <v>5086</v>
          </cell>
          <cell r="AA747">
            <v>8489</v>
          </cell>
          <cell r="AF747">
            <v>1142</v>
          </cell>
          <cell r="CD747">
            <v>34809</v>
          </cell>
        </row>
        <row r="748">
          <cell r="A748">
            <v>2005</v>
          </cell>
          <cell r="B748" t="str">
            <v>North Dakota</v>
          </cell>
          <cell r="G748">
            <v>466</v>
          </cell>
          <cell r="L748">
            <v>705</v>
          </cell>
          <cell r="AA748">
            <v>513</v>
          </cell>
          <cell r="AF748">
            <v>57</v>
          </cell>
          <cell r="CD748">
            <v>3185</v>
          </cell>
        </row>
        <row r="749">
          <cell r="A749">
            <v>2005</v>
          </cell>
          <cell r="B749" t="str">
            <v>Ohio</v>
          </cell>
          <cell r="G749">
            <v>9650</v>
          </cell>
          <cell r="L749">
            <v>2722</v>
          </cell>
          <cell r="AA749">
            <v>12564</v>
          </cell>
          <cell r="AF749">
            <v>1900</v>
          </cell>
          <cell r="CD749">
            <v>50665</v>
          </cell>
        </row>
        <row r="750">
          <cell r="A750">
            <v>2005</v>
          </cell>
          <cell r="B750" t="str">
            <v>Oklahoma</v>
          </cell>
          <cell r="G750">
            <v>3028</v>
          </cell>
          <cell r="L750">
            <v>2363</v>
          </cell>
          <cell r="AA750">
            <v>2735</v>
          </cell>
          <cell r="AF750">
            <v>412</v>
          </cell>
          <cell r="CD750">
            <v>14027</v>
          </cell>
        </row>
        <row r="751">
          <cell r="A751">
            <v>2005</v>
          </cell>
          <cell r="B751" t="str">
            <v>Oregon</v>
          </cell>
          <cell r="G751">
            <v>2926</v>
          </cell>
          <cell r="L751">
            <v>2236</v>
          </cell>
          <cell r="AA751">
            <v>3192</v>
          </cell>
          <cell r="AF751">
            <v>644</v>
          </cell>
          <cell r="CD751">
            <v>19316</v>
          </cell>
        </row>
        <row r="752">
          <cell r="A752">
            <v>2005</v>
          </cell>
          <cell r="B752" t="str">
            <v>Pennsylvania</v>
          </cell>
          <cell r="G752">
            <v>9598</v>
          </cell>
          <cell r="L752">
            <v>2029</v>
          </cell>
          <cell r="AA752">
            <v>16637</v>
          </cell>
          <cell r="AF752">
            <v>1733</v>
          </cell>
          <cell r="CD752">
            <v>51321</v>
          </cell>
        </row>
        <row r="753">
          <cell r="A753">
            <v>2005</v>
          </cell>
          <cell r="B753" t="str">
            <v>Puerto Rico</v>
          </cell>
          <cell r="G753">
            <v>0</v>
          </cell>
          <cell r="L753">
            <v>0</v>
          </cell>
          <cell r="AA753">
            <v>0</v>
          </cell>
          <cell r="AF753">
            <v>0</v>
          </cell>
          <cell r="CD753">
            <v>0</v>
          </cell>
        </row>
        <row r="754">
          <cell r="A754">
            <v>2005</v>
          </cell>
          <cell r="B754" t="str">
            <v>Rhode Island</v>
          </cell>
          <cell r="G754">
            <v>981.56</v>
          </cell>
          <cell r="L754">
            <v>638</v>
          </cell>
          <cell r="AA754">
            <v>1545.9</v>
          </cell>
          <cell r="AF754">
            <v>180</v>
          </cell>
          <cell r="CD754">
            <v>6102.56</v>
          </cell>
        </row>
        <row r="755">
          <cell r="A755">
            <v>2005</v>
          </cell>
          <cell r="B755" t="str">
            <v>South Carolina</v>
          </cell>
          <cell r="G755">
            <v>3205</v>
          </cell>
          <cell r="L755">
            <v>3430</v>
          </cell>
          <cell r="AA755">
            <v>4318</v>
          </cell>
          <cell r="AF755">
            <v>487</v>
          </cell>
          <cell r="CD755">
            <v>17991</v>
          </cell>
        </row>
        <row r="756">
          <cell r="A756">
            <v>2005</v>
          </cell>
          <cell r="B756" t="str">
            <v>South Dakota</v>
          </cell>
          <cell r="G756">
            <v>479</v>
          </cell>
          <cell r="L756">
            <v>476</v>
          </cell>
          <cell r="AA756">
            <v>628</v>
          </cell>
          <cell r="AF756">
            <v>83</v>
          </cell>
          <cell r="CD756">
            <v>2841</v>
          </cell>
        </row>
        <row r="757">
          <cell r="A757">
            <v>2005</v>
          </cell>
          <cell r="B757" t="str">
            <v>Tennessee</v>
          </cell>
          <cell r="G757">
            <v>3844</v>
          </cell>
          <cell r="L757">
            <v>2875</v>
          </cell>
          <cell r="AA757">
            <v>8570</v>
          </cell>
          <cell r="AF757">
            <v>588</v>
          </cell>
          <cell r="CD757">
            <v>23860</v>
          </cell>
        </row>
        <row r="758">
          <cell r="A758">
            <v>2005</v>
          </cell>
          <cell r="B758" t="str">
            <v>Texas</v>
          </cell>
          <cell r="G758">
            <v>17323</v>
          </cell>
          <cell r="L758">
            <v>9957</v>
          </cell>
          <cell r="AA758">
            <v>17976</v>
          </cell>
          <cell r="AF758">
            <v>3211</v>
          </cell>
          <cell r="CD758">
            <v>65996</v>
          </cell>
        </row>
        <row r="759">
          <cell r="A759">
            <v>2005</v>
          </cell>
          <cell r="B759" t="str">
            <v>Utah</v>
          </cell>
          <cell r="G759">
            <v>2146</v>
          </cell>
          <cell r="L759">
            <v>1092</v>
          </cell>
          <cell r="AA759">
            <v>1393</v>
          </cell>
          <cell r="AF759">
            <v>293</v>
          </cell>
          <cell r="CD759">
            <v>8493</v>
          </cell>
        </row>
        <row r="760">
          <cell r="A760">
            <v>2005</v>
          </cell>
          <cell r="B760" t="str">
            <v>Vermont</v>
          </cell>
          <cell r="G760">
            <v>1304</v>
          </cell>
          <cell r="L760">
            <v>120</v>
          </cell>
          <cell r="AA760">
            <v>849</v>
          </cell>
          <cell r="AF760">
            <v>103</v>
          </cell>
          <cell r="CD760">
            <v>4118</v>
          </cell>
        </row>
        <row r="761">
          <cell r="A761">
            <v>2005</v>
          </cell>
          <cell r="B761" t="str">
            <v>Virginia</v>
          </cell>
          <cell r="G761">
            <v>5416.4999999999991</v>
          </cell>
          <cell r="L761">
            <v>4365</v>
          </cell>
          <cell r="AA761">
            <v>4308.5</v>
          </cell>
          <cell r="AF761">
            <v>1227.2999999999997</v>
          </cell>
          <cell r="CD761">
            <v>30467.699999999997</v>
          </cell>
        </row>
        <row r="762">
          <cell r="A762">
            <v>2005</v>
          </cell>
          <cell r="B762" t="str">
            <v>Washington</v>
          </cell>
          <cell r="G762">
            <v>6243</v>
          </cell>
          <cell r="L762">
            <v>3576</v>
          </cell>
          <cell r="AA762">
            <v>6161</v>
          </cell>
          <cell r="AF762">
            <v>844</v>
          </cell>
          <cell r="CD762">
            <v>26108</v>
          </cell>
        </row>
        <row r="763">
          <cell r="A763">
            <v>2005</v>
          </cell>
          <cell r="B763" t="str">
            <v>West Virginia</v>
          </cell>
          <cell r="G763">
            <v>2192</v>
          </cell>
          <cell r="L763">
            <v>1516</v>
          </cell>
          <cell r="AA763">
            <v>2088</v>
          </cell>
          <cell r="AF763">
            <v>180</v>
          </cell>
          <cell r="CD763">
            <v>17738</v>
          </cell>
        </row>
        <row r="764">
          <cell r="A764">
            <v>2005</v>
          </cell>
          <cell r="B764" t="str">
            <v>Wisconsin</v>
          </cell>
          <cell r="G764">
            <v>6035.1999999999989</v>
          </cell>
          <cell r="L764">
            <v>4127.6000000000004</v>
          </cell>
          <cell r="AA764">
            <v>4515.5</v>
          </cell>
          <cell r="AF764">
            <v>1036.5</v>
          </cell>
          <cell r="CD764">
            <v>31875.7</v>
          </cell>
        </row>
        <row r="765">
          <cell r="A765">
            <v>2005</v>
          </cell>
          <cell r="B765" t="str">
            <v>Wyoming</v>
          </cell>
          <cell r="G765">
            <v>602</v>
          </cell>
          <cell r="L765">
            <v>287</v>
          </cell>
          <cell r="AA765">
            <v>429</v>
          </cell>
          <cell r="AF765">
            <v>108</v>
          </cell>
          <cell r="CD765">
            <v>6209</v>
          </cell>
        </row>
        <row r="766">
          <cell r="A766">
            <v>2006</v>
          </cell>
          <cell r="B766" t="str">
            <v>Alabama</v>
          </cell>
          <cell r="G766">
            <v>4506</v>
          </cell>
          <cell r="L766">
            <v>3472</v>
          </cell>
          <cell r="AA766">
            <v>4231</v>
          </cell>
          <cell r="AF766">
            <v>479</v>
          </cell>
          <cell r="CD766">
            <v>33675</v>
          </cell>
        </row>
        <row r="767">
          <cell r="A767">
            <v>2006</v>
          </cell>
          <cell r="B767" t="str">
            <v>Alaska</v>
          </cell>
          <cell r="G767">
            <v>1174</v>
          </cell>
          <cell r="L767">
            <v>796</v>
          </cell>
          <cell r="AA767">
            <v>1066</v>
          </cell>
          <cell r="AF767">
            <v>242</v>
          </cell>
          <cell r="CD767">
            <v>9641</v>
          </cell>
        </row>
        <row r="768">
          <cell r="A768">
            <v>2006</v>
          </cell>
          <cell r="B768" t="str">
            <v>Arizona</v>
          </cell>
          <cell r="G768">
            <v>4941</v>
          </cell>
          <cell r="L768">
            <v>3846</v>
          </cell>
          <cell r="AA768">
            <v>6098</v>
          </cell>
          <cell r="AF768">
            <v>930</v>
          </cell>
          <cell r="CD768">
            <v>25376</v>
          </cell>
        </row>
        <row r="769">
          <cell r="A769">
            <v>2006</v>
          </cell>
          <cell r="B769" t="str">
            <v>Arkansas</v>
          </cell>
          <cell r="G769">
            <v>2908</v>
          </cell>
          <cell r="L769">
            <v>2458</v>
          </cell>
          <cell r="AA769">
            <v>3144</v>
          </cell>
          <cell r="AF769">
            <v>344</v>
          </cell>
          <cell r="CD769">
            <v>15303</v>
          </cell>
        </row>
        <row r="770">
          <cell r="A770">
            <v>2006</v>
          </cell>
          <cell r="B770" t="str">
            <v>California</v>
          </cell>
          <cell r="G770">
            <v>43139</v>
          </cell>
          <cell r="L770">
            <v>19676</v>
          </cell>
          <cell r="AA770">
            <v>31174</v>
          </cell>
          <cell r="AF770">
            <v>7390</v>
          </cell>
          <cell r="CD770">
            <v>173181</v>
          </cell>
        </row>
        <row r="771">
          <cell r="A771">
            <v>2006</v>
          </cell>
          <cell r="B771" t="str">
            <v>Colorado</v>
          </cell>
          <cell r="G771">
            <v>3663</v>
          </cell>
          <cell r="L771">
            <v>2188.9</v>
          </cell>
          <cell r="AA771">
            <v>2619</v>
          </cell>
          <cell r="AF771">
            <v>581.1</v>
          </cell>
          <cell r="CD771">
            <v>15633.099999999999</v>
          </cell>
        </row>
        <row r="772">
          <cell r="A772">
            <v>2006</v>
          </cell>
          <cell r="B772" t="str">
            <v>Connecticut</v>
          </cell>
          <cell r="G772">
            <v>3392</v>
          </cell>
          <cell r="L772">
            <v>2461</v>
          </cell>
          <cell r="AA772">
            <v>3921</v>
          </cell>
          <cell r="AF772">
            <v>633</v>
          </cell>
          <cell r="CD772">
            <v>20482</v>
          </cell>
        </row>
        <row r="773">
          <cell r="A773">
            <v>2006</v>
          </cell>
          <cell r="B773" t="str">
            <v>Delaware</v>
          </cell>
          <cell r="G773">
            <v>1826</v>
          </cell>
          <cell r="L773">
            <v>331</v>
          </cell>
          <cell r="AA773">
            <v>923</v>
          </cell>
          <cell r="AF773">
            <v>233</v>
          </cell>
          <cell r="CD773">
            <v>7565</v>
          </cell>
        </row>
        <row r="774">
          <cell r="A774">
            <v>2006</v>
          </cell>
          <cell r="B774" t="str">
            <v>Florida</v>
          </cell>
          <cell r="G774">
            <v>12344</v>
          </cell>
          <cell r="L774">
            <v>4964</v>
          </cell>
          <cell r="AA774">
            <v>13845</v>
          </cell>
          <cell r="AF774">
            <v>2640</v>
          </cell>
          <cell r="CD774">
            <v>61579</v>
          </cell>
        </row>
        <row r="775">
          <cell r="A775">
            <v>2006</v>
          </cell>
          <cell r="B775" t="str">
            <v>Georgia</v>
          </cell>
          <cell r="G775">
            <v>8330</v>
          </cell>
          <cell r="L775">
            <v>2418</v>
          </cell>
          <cell r="AA775">
            <v>6148</v>
          </cell>
          <cell r="AF775">
            <v>1048.8</v>
          </cell>
          <cell r="CD775">
            <v>34520.67</v>
          </cell>
        </row>
        <row r="776">
          <cell r="A776">
            <v>2006</v>
          </cell>
          <cell r="B776" t="str">
            <v>Hawaii</v>
          </cell>
          <cell r="G776">
            <v>2368</v>
          </cell>
          <cell r="L776">
            <v>970</v>
          </cell>
          <cell r="AA776">
            <v>975</v>
          </cell>
          <cell r="AF776">
            <v>196</v>
          </cell>
          <cell r="CD776">
            <v>9475</v>
          </cell>
        </row>
        <row r="777">
          <cell r="A777">
            <v>2006</v>
          </cell>
          <cell r="B777" t="str">
            <v>Idaho</v>
          </cell>
          <cell r="G777">
            <v>1255</v>
          </cell>
          <cell r="L777">
            <v>471.8</v>
          </cell>
          <cell r="AA777">
            <v>1096</v>
          </cell>
          <cell r="AF777">
            <v>203.2</v>
          </cell>
          <cell r="CD777">
            <v>5029.6000000000004</v>
          </cell>
        </row>
        <row r="778">
          <cell r="A778">
            <v>2006</v>
          </cell>
          <cell r="B778" t="str">
            <v>Illinois</v>
          </cell>
          <cell r="G778">
            <v>8915</v>
          </cell>
          <cell r="L778">
            <v>2672</v>
          </cell>
          <cell r="AA778">
            <v>11392</v>
          </cell>
          <cell r="AF778">
            <v>1131</v>
          </cell>
          <cell r="CD778">
            <v>43422</v>
          </cell>
        </row>
        <row r="779">
          <cell r="A779">
            <v>2006</v>
          </cell>
          <cell r="B779" t="str">
            <v>Indiana</v>
          </cell>
          <cell r="G779">
            <v>5356</v>
          </cell>
          <cell r="L779">
            <v>1768</v>
          </cell>
          <cell r="AA779">
            <v>4822</v>
          </cell>
          <cell r="AF779">
            <v>667</v>
          </cell>
          <cell r="CD779">
            <v>21630</v>
          </cell>
        </row>
        <row r="780">
          <cell r="A780">
            <v>2006</v>
          </cell>
          <cell r="B780" t="str">
            <v>Iowa</v>
          </cell>
          <cell r="G780">
            <v>2569</v>
          </cell>
          <cell r="L780">
            <v>3610</v>
          </cell>
          <cell r="AA780">
            <v>2658</v>
          </cell>
          <cell r="AF780">
            <v>367</v>
          </cell>
          <cell r="CD780">
            <v>14669</v>
          </cell>
        </row>
        <row r="781">
          <cell r="A781">
            <v>2006</v>
          </cell>
          <cell r="B781" t="str">
            <v>Kansas</v>
          </cell>
          <cell r="G781">
            <v>3082</v>
          </cell>
          <cell r="L781">
            <v>1958</v>
          </cell>
          <cell r="AA781">
            <v>2166</v>
          </cell>
          <cell r="AF781">
            <v>362</v>
          </cell>
          <cell r="CD781">
            <v>11433</v>
          </cell>
        </row>
        <row r="782">
          <cell r="A782">
            <v>2006</v>
          </cell>
          <cell r="B782" t="str">
            <v>Kentucky</v>
          </cell>
          <cell r="G782">
            <v>4286</v>
          </cell>
          <cell r="L782">
            <v>4252</v>
          </cell>
          <cell r="AA782">
            <v>4490</v>
          </cell>
          <cell r="AF782">
            <v>499</v>
          </cell>
          <cell r="CD782">
            <v>20492</v>
          </cell>
        </row>
        <row r="783">
          <cell r="A783">
            <v>2006</v>
          </cell>
          <cell r="B783" t="str">
            <v>Louisiana</v>
          </cell>
          <cell r="G783">
            <v>3902.6857439999999</v>
          </cell>
          <cell r="L783">
            <v>2569</v>
          </cell>
          <cell r="AA783">
            <v>4747</v>
          </cell>
          <cell r="AF783">
            <v>626</v>
          </cell>
          <cell r="CD783">
            <v>22996</v>
          </cell>
        </row>
        <row r="784">
          <cell r="A784">
            <v>2006</v>
          </cell>
          <cell r="B784" t="str">
            <v>Maine</v>
          </cell>
          <cell r="G784">
            <v>1242</v>
          </cell>
          <cell r="L784">
            <v>254</v>
          </cell>
          <cell r="AA784">
            <v>2272</v>
          </cell>
          <cell r="AF784">
            <v>137</v>
          </cell>
          <cell r="CD784">
            <v>7100</v>
          </cell>
        </row>
        <row r="785">
          <cell r="A785">
            <v>2006</v>
          </cell>
          <cell r="B785" t="str">
            <v>Maryland</v>
          </cell>
          <cell r="G785">
            <v>5005.0271029999994</v>
          </cell>
          <cell r="L785">
            <v>3827</v>
          </cell>
          <cell r="AA785">
            <v>5191</v>
          </cell>
          <cell r="AF785">
            <v>1122</v>
          </cell>
          <cell r="CD785">
            <v>26868</v>
          </cell>
        </row>
        <row r="786">
          <cell r="A786">
            <v>2006</v>
          </cell>
          <cell r="B786" t="str">
            <v>Massachusetts</v>
          </cell>
          <cell r="G786">
            <v>5461</v>
          </cell>
          <cell r="L786">
            <v>3609</v>
          </cell>
          <cell r="AA786">
            <v>6917</v>
          </cell>
          <cell r="AF786">
            <v>1059</v>
          </cell>
          <cell r="CD786">
            <v>39179</v>
          </cell>
        </row>
        <row r="787">
          <cell r="A787">
            <v>2006</v>
          </cell>
          <cell r="B787" t="str">
            <v>Michigan</v>
          </cell>
          <cell r="G787">
            <v>12824.3</v>
          </cell>
          <cell r="L787">
            <v>2213.7000000000003</v>
          </cell>
          <cell r="AA787">
            <v>8397</v>
          </cell>
          <cell r="AF787">
            <v>2189</v>
          </cell>
          <cell r="CD787">
            <v>41729.300000000003</v>
          </cell>
        </row>
        <row r="788">
          <cell r="A788">
            <v>2006</v>
          </cell>
          <cell r="B788" t="str">
            <v>Minnesota</v>
          </cell>
          <cell r="G788">
            <v>7504</v>
          </cell>
          <cell r="L788">
            <v>2573</v>
          </cell>
          <cell r="AA788">
            <v>5537</v>
          </cell>
          <cell r="AF788">
            <v>433</v>
          </cell>
          <cell r="CD788">
            <v>25757</v>
          </cell>
        </row>
        <row r="789">
          <cell r="A789">
            <v>2006</v>
          </cell>
          <cell r="B789" t="str">
            <v>Mississippi</v>
          </cell>
          <cell r="G789">
            <v>2955.7999999999997</v>
          </cell>
          <cell r="L789">
            <v>1394.8000000000002</v>
          </cell>
          <cell r="AA789">
            <v>3313.6800000000003</v>
          </cell>
          <cell r="AF789">
            <v>292.60000000000002</v>
          </cell>
          <cell r="CD789">
            <v>13011.68</v>
          </cell>
        </row>
        <row r="790">
          <cell r="A790">
            <v>2006</v>
          </cell>
          <cell r="B790" t="str">
            <v>Missouri</v>
          </cell>
          <cell r="G790">
            <v>4752</v>
          </cell>
          <cell r="L790">
            <v>1003</v>
          </cell>
          <cell r="AA790">
            <v>6878</v>
          </cell>
          <cell r="AF790">
            <v>541</v>
          </cell>
          <cell r="CD790">
            <v>19689</v>
          </cell>
        </row>
        <row r="791">
          <cell r="A791">
            <v>2006</v>
          </cell>
          <cell r="B791" t="str">
            <v>Montana</v>
          </cell>
          <cell r="G791">
            <v>757.29700000000003</v>
          </cell>
          <cell r="L791">
            <v>463.5</v>
          </cell>
          <cell r="AA791">
            <v>719.4</v>
          </cell>
          <cell r="AF791">
            <v>140.5</v>
          </cell>
          <cell r="CD791">
            <v>4469.9979999999996</v>
          </cell>
        </row>
        <row r="792">
          <cell r="A792">
            <v>2006</v>
          </cell>
          <cell r="B792" t="str">
            <v>Nebraska</v>
          </cell>
          <cell r="G792">
            <v>1172.6999999999998</v>
          </cell>
          <cell r="L792">
            <v>1682.1</v>
          </cell>
          <cell r="AA792">
            <v>1451.3000000000002</v>
          </cell>
          <cell r="AF792">
            <v>178.4</v>
          </cell>
          <cell r="CD792">
            <v>7973.1</v>
          </cell>
        </row>
        <row r="793">
          <cell r="A793">
            <v>2006</v>
          </cell>
          <cell r="B793" t="str">
            <v>Nevada</v>
          </cell>
          <cell r="G793">
            <v>1184.9102708</v>
          </cell>
          <cell r="L793">
            <v>696.47050673000001</v>
          </cell>
          <cell r="AA793">
            <v>1164.02537241</v>
          </cell>
          <cell r="AF793">
            <v>256.90642529999997</v>
          </cell>
          <cell r="CD793">
            <v>7573.0537845700001</v>
          </cell>
        </row>
        <row r="794">
          <cell r="A794">
            <v>2006</v>
          </cell>
          <cell r="B794" t="str">
            <v>New Hampshire</v>
          </cell>
          <cell r="G794">
            <v>1006</v>
          </cell>
          <cell r="L794">
            <v>216</v>
          </cell>
          <cell r="AA794">
            <v>1115</v>
          </cell>
          <cell r="AF794">
            <v>93</v>
          </cell>
          <cell r="CD794">
            <v>4471</v>
          </cell>
        </row>
        <row r="795">
          <cell r="A795">
            <v>2006</v>
          </cell>
          <cell r="B795" t="str">
            <v>New Jersey</v>
          </cell>
          <cell r="G795">
            <v>10278</v>
          </cell>
          <cell r="L795">
            <v>3297</v>
          </cell>
          <cell r="AA795">
            <v>8978</v>
          </cell>
          <cell r="AF795">
            <v>1517</v>
          </cell>
          <cell r="CD795">
            <v>42304</v>
          </cell>
        </row>
        <row r="796">
          <cell r="A796">
            <v>2006</v>
          </cell>
          <cell r="B796" t="str">
            <v>New Mexico</v>
          </cell>
          <cell r="G796">
            <v>2752</v>
          </cell>
          <cell r="L796">
            <v>2646</v>
          </cell>
          <cell r="AA796">
            <v>2564</v>
          </cell>
          <cell r="AF796">
            <v>251</v>
          </cell>
          <cell r="CD796">
            <v>12897</v>
          </cell>
        </row>
        <row r="797">
          <cell r="A797">
            <v>2006</v>
          </cell>
          <cell r="B797" t="str">
            <v>New York</v>
          </cell>
          <cell r="G797">
            <v>21072.866000000002</v>
          </cell>
          <cell r="L797">
            <v>6936.7980000000007</v>
          </cell>
          <cell r="AA797">
            <v>30209.398000000001</v>
          </cell>
          <cell r="AF797">
            <v>2847.1290000000004</v>
          </cell>
          <cell r="CD797">
            <v>104341</v>
          </cell>
        </row>
        <row r="798">
          <cell r="A798">
            <v>2006</v>
          </cell>
          <cell r="B798" t="str">
            <v>North Carolina</v>
          </cell>
          <cell r="G798">
            <v>8187</v>
          </cell>
          <cell r="L798">
            <v>5102</v>
          </cell>
          <cell r="AA798">
            <v>8839</v>
          </cell>
          <cell r="AF798">
            <v>1206</v>
          </cell>
          <cell r="CD798">
            <v>34966</v>
          </cell>
        </row>
        <row r="799">
          <cell r="A799">
            <v>2006</v>
          </cell>
          <cell r="B799" t="str">
            <v>North Dakota</v>
          </cell>
          <cell r="G799">
            <v>484</v>
          </cell>
          <cell r="L799">
            <v>741</v>
          </cell>
          <cell r="AA799">
            <v>509</v>
          </cell>
          <cell r="AF799">
            <v>65</v>
          </cell>
          <cell r="CD799">
            <v>3295</v>
          </cell>
        </row>
        <row r="800">
          <cell r="A800">
            <v>2006</v>
          </cell>
          <cell r="B800" t="str">
            <v>Ohio</v>
          </cell>
          <cell r="G800">
            <v>10119</v>
          </cell>
          <cell r="L800">
            <v>2769</v>
          </cell>
          <cell r="AA800">
            <v>13439</v>
          </cell>
          <cell r="AF800">
            <v>1967</v>
          </cell>
          <cell r="CD800">
            <v>53448</v>
          </cell>
        </row>
        <row r="801">
          <cell r="A801">
            <v>2006</v>
          </cell>
          <cell r="B801" t="str">
            <v>Oklahoma</v>
          </cell>
          <cell r="G801">
            <v>3380</v>
          </cell>
          <cell r="L801">
            <v>2716</v>
          </cell>
          <cell r="AA801">
            <v>2989</v>
          </cell>
          <cell r="AF801">
            <v>458</v>
          </cell>
          <cell r="CD801">
            <v>16376</v>
          </cell>
        </row>
        <row r="802">
          <cell r="A802">
            <v>2006</v>
          </cell>
          <cell r="B802" t="str">
            <v>Oregon</v>
          </cell>
          <cell r="G802">
            <v>3320</v>
          </cell>
          <cell r="L802">
            <v>2353</v>
          </cell>
          <cell r="AA802">
            <v>3162</v>
          </cell>
          <cell r="AF802">
            <v>748</v>
          </cell>
          <cell r="CD802">
            <v>20222</v>
          </cell>
        </row>
        <row r="803">
          <cell r="A803">
            <v>2006</v>
          </cell>
          <cell r="B803" t="str">
            <v>Pennsylvania</v>
          </cell>
          <cell r="G803">
            <v>10051</v>
          </cell>
          <cell r="L803">
            <v>2149</v>
          </cell>
          <cell r="AA803">
            <v>17222</v>
          </cell>
          <cell r="AF803">
            <v>1860</v>
          </cell>
          <cell r="CD803">
            <v>53912</v>
          </cell>
        </row>
        <row r="804">
          <cell r="A804">
            <v>2006</v>
          </cell>
          <cell r="B804" t="str">
            <v>Puerto Rico</v>
          </cell>
          <cell r="G804">
            <v>0</v>
          </cell>
          <cell r="L804">
            <v>0</v>
          </cell>
          <cell r="AA804">
            <v>0</v>
          </cell>
          <cell r="AF804">
            <v>0</v>
          </cell>
          <cell r="CD804">
            <v>0</v>
          </cell>
        </row>
        <row r="805">
          <cell r="A805">
            <v>2006</v>
          </cell>
          <cell r="B805" t="str">
            <v>Rhode Island</v>
          </cell>
          <cell r="G805">
            <v>1020.908</v>
          </cell>
          <cell r="L805">
            <v>697.06200000000001</v>
          </cell>
          <cell r="AA805">
            <v>1692</v>
          </cell>
          <cell r="AF805">
            <v>161.702</v>
          </cell>
          <cell r="CD805">
            <v>6640.5</v>
          </cell>
        </row>
        <row r="806">
          <cell r="A806">
            <v>2006</v>
          </cell>
          <cell r="B806" t="str">
            <v>South Carolina</v>
          </cell>
          <cell r="G806">
            <v>3465</v>
          </cell>
          <cell r="L806">
            <v>3667</v>
          </cell>
          <cell r="AA806">
            <v>3904</v>
          </cell>
          <cell r="AF806">
            <v>533</v>
          </cell>
          <cell r="CD806">
            <v>17960</v>
          </cell>
        </row>
        <row r="807">
          <cell r="A807">
            <v>2006</v>
          </cell>
          <cell r="B807" t="str">
            <v>South Dakota</v>
          </cell>
          <cell r="G807">
            <v>489</v>
          </cell>
          <cell r="L807">
            <v>505</v>
          </cell>
          <cell r="AA807">
            <v>640</v>
          </cell>
          <cell r="AF807">
            <v>92</v>
          </cell>
          <cell r="CD807">
            <v>2979</v>
          </cell>
        </row>
        <row r="808">
          <cell r="A808">
            <v>2006</v>
          </cell>
          <cell r="B808" t="str">
            <v>Tennessee</v>
          </cell>
          <cell r="G808">
            <v>4007</v>
          </cell>
          <cell r="L808">
            <v>3087</v>
          </cell>
          <cell r="AA808">
            <v>6916</v>
          </cell>
          <cell r="AF808">
            <v>649</v>
          </cell>
          <cell r="CD808">
            <v>23378</v>
          </cell>
        </row>
        <row r="809">
          <cell r="A809">
            <v>2006</v>
          </cell>
          <cell r="B809" t="str">
            <v>Texas</v>
          </cell>
          <cell r="G809">
            <v>18931</v>
          </cell>
          <cell r="L809">
            <v>10284</v>
          </cell>
          <cell r="AA809">
            <v>17854</v>
          </cell>
          <cell r="AF809">
            <v>2846</v>
          </cell>
          <cell r="CD809">
            <v>73370</v>
          </cell>
        </row>
        <row r="810">
          <cell r="A810">
            <v>2006</v>
          </cell>
          <cell r="B810" t="str">
            <v>Utah</v>
          </cell>
          <cell r="G810">
            <v>2295</v>
          </cell>
          <cell r="L810">
            <v>1052</v>
          </cell>
          <cell r="AA810">
            <v>1514</v>
          </cell>
          <cell r="AF810">
            <v>315</v>
          </cell>
          <cell r="CD810">
            <v>8904</v>
          </cell>
        </row>
        <row r="811">
          <cell r="A811">
            <v>2006</v>
          </cell>
          <cell r="B811" t="str">
            <v>Vermont</v>
          </cell>
          <cell r="G811">
            <v>1267</v>
          </cell>
          <cell r="L811">
            <v>86</v>
          </cell>
          <cell r="AA811">
            <v>890</v>
          </cell>
          <cell r="AF811">
            <v>114</v>
          </cell>
          <cell r="CD811">
            <v>4946</v>
          </cell>
        </row>
        <row r="812">
          <cell r="A812">
            <v>2006</v>
          </cell>
          <cell r="B812" t="str">
            <v>Virginia</v>
          </cell>
          <cell r="G812">
            <v>5730.2999999999993</v>
          </cell>
          <cell r="L812">
            <v>4320.5</v>
          </cell>
          <cell r="AA812">
            <v>4772.7000000000007</v>
          </cell>
          <cell r="AF812">
            <v>1395.3999999999999</v>
          </cell>
          <cell r="CD812">
            <v>31921.800000000003</v>
          </cell>
        </row>
        <row r="813">
          <cell r="A813">
            <v>2006</v>
          </cell>
          <cell r="B813" t="str">
            <v>Washington</v>
          </cell>
          <cell r="G813">
            <v>6677</v>
          </cell>
          <cell r="L813">
            <v>3739</v>
          </cell>
          <cell r="AA813">
            <v>6059</v>
          </cell>
          <cell r="AF813">
            <v>902</v>
          </cell>
          <cell r="CD813">
            <v>27839</v>
          </cell>
        </row>
        <row r="814">
          <cell r="A814">
            <v>2006</v>
          </cell>
          <cell r="B814" t="str">
            <v>West Virginia</v>
          </cell>
          <cell r="G814">
            <v>2137</v>
          </cell>
          <cell r="L814">
            <v>1645</v>
          </cell>
          <cell r="AA814">
            <v>2115</v>
          </cell>
          <cell r="AF814">
            <v>183</v>
          </cell>
          <cell r="CD814">
            <v>20403</v>
          </cell>
        </row>
        <row r="815">
          <cell r="A815">
            <v>2006</v>
          </cell>
          <cell r="B815" t="str">
            <v>Wisconsin</v>
          </cell>
          <cell r="G815">
            <v>6397</v>
          </cell>
          <cell r="L815">
            <v>4244</v>
          </cell>
          <cell r="AA815">
            <v>4494</v>
          </cell>
          <cell r="AF815">
            <v>1091</v>
          </cell>
          <cell r="CD815">
            <v>33482</v>
          </cell>
        </row>
        <row r="816">
          <cell r="A816">
            <v>2006</v>
          </cell>
          <cell r="B816" t="str">
            <v>Wyoming</v>
          </cell>
          <cell r="G816">
            <v>603</v>
          </cell>
          <cell r="L816">
            <v>286</v>
          </cell>
          <cell r="AA816">
            <v>409</v>
          </cell>
          <cell r="AF816">
            <v>108</v>
          </cell>
          <cell r="CD816">
            <v>5610</v>
          </cell>
        </row>
        <row r="817">
          <cell r="A817">
            <v>2007</v>
          </cell>
          <cell r="B817" t="str">
            <v>Alabama</v>
          </cell>
          <cell r="G817">
            <v>5011</v>
          </cell>
          <cell r="L817">
            <v>3887</v>
          </cell>
          <cell r="AA817">
            <v>4554</v>
          </cell>
          <cell r="AF817">
            <v>550</v>
          </cell>
          <cell r="CD817">
            <v>37110</v>
          </cell>
        </row>
        <row r="818">
          <cell r="A818">
            <v>2007</v>
          </cell>
          <cell r="B818" t="str">
            <v>Alaska</v>
          </cell>
          <cell r="G818">
            <v>1285</v>
          </cell>
          <cell r="L818">
            <v>845</v>
          </cell>
          <cell r="AA818">
            <v>1059</v>
          </cell>
          <cell r="AF818">
            <v>276</v>
          </cell>
          <cell r="CD818">
            <v>11542</v>
          </cell>
        </row>
        <row r="819">
          <cell r="A819">
            <v>2007</v>
          </cell>
          <cell r="B819" t="str">
            <v>Arizona</v>
          </cell>
          <cell r="G819">
            <v>6944</v>
          </cell>
          <cell r="L819">
            <v>2441</v>
          </cell>
          <cell r="AA819">
            <v>5243</v>
          </cell>
          <cell r="AF819">
            <v>912</v>
          </cell>
          <cell r="CD819">
            <v>23327</v>
          </cell>
        </row>
        <row r="820">
          <cell r="A820">
            <v>2007</v>
          </cell>
          <cell r="B820" t="str">
            <v>Arkansas</v>
          </cell>
          <cell r="G820">
            <v>3054</v>
          </cell>
          <cell r="L820">
            <v>2617</v>
          </cell>
          <cell r="AA820">
            <v>3204</v>
          </cell>
          <cell r="AF820">
            <v>354</v>
          </cell>
          <cell r="CD820">
            <v>16113</v>
          </cell>
        </row>
        <row r="821">
          <cell r="A821">
            <v>2007</v>
          </cell>
          <cell r="B821" t="str">
            <v>California</v>
          </cell>
          <cell r="G821">
            <v>44899</v>
          </cell>
          <cell r="L821">
            <v>16510</v>
          </cell>
          <cell r="AA821">
            <v>36027</v>
          </cell>
          <cell r="AF821">
            <v>8818</v>
          </cell>
          <cell r="CD821">
            <v>182903</v>
          </cell>
        </row>
        <row r="822">
          <cell r="A822">
            <v>2007</v>
          </cell>
          <cell r="B822" t="str">
            <v>Colorado</v>
          </cell>
          <cell r="G822">
            <v>6966.2449999999999</v>
          </cell>
          <cell r="L822">
            <v>3343.538</v>
          </cell>
          <cell r="AA822">
            <v>2582</v>
          </cell>
          <cell r="AF822">
            <v>659.94299999999998</v>
          </cell>
          <cell r="CD822">
            <v>23797.327000000001</v>
          </cell>
        </row>
        <row r="823">
          <cell r="A823">
            <v>2007</v>
          </cell>
          <cell r="B823" t="str">
            <v>Connecticut</v>
          </cell>
          <cell r="G823">
            <v>3404</v>
          </cell>
          <cell r="L823">
            <v>2708</v>
          </cell>
          <cell r="AA823">
            <v>3927</v>
          </cell>
          <cell r="AF823">
            <v>647</v>
          </cell>
          <cell r="CD823">
            <v>22894</v>
          </cell>
        </row>
        <row r="824">
          <cell r="A824">
            <v>2007</v>
          </cell>
          <cell r="B824" t="str">
            <v>Delaware</v>
          </cell>
          <cell r="G824">
            <v>1898</v>
          </cell>
          <cell r="L824">
            <v>346</v>
          </cell>
          <cell r="AA824">
            <v>976</v>
          </cell>
          <cell r="AF824">
            <v>258</v>
          </cell>
          <cell r="CD824">
            <v>7799</v>
          </cell>
        </row>
        <row r="825">
          <cell r="A825">
            <v>2007</v>
          </cell>
          <cell r="B825" t="str">
            <v>Florida</v>
          </cell>
          <cell r="G825">
            <v>13041</v>
          </cell>
          <cell r="L825">
            <v>5919</v>
          </cell>
          <cell r="AA825">
            <v>14370</v>
          </cell>
          <cell r="AF825">
            <v>2913</v>
          </cell>
          <cell r="CD825">
            <v>66112</v>
          </cell>
        </row>
        <row r="826">
          <cell r="A826">
            <v>2007</v>
          </cell>
          <cell r="B826" t="str">
            <v>Georgia</v>
          </cell>
          <cell r="G826">
            <v>9402</v>
          </cell>
          <cell r="L826">
            <v>2667</v>
          </cell>
          <cell r="AA826">
            <v>7413</v>
          </cell>
          <cell r="AF826">
            <v>1131</v>
          </cell>
          <cell r="CD826">
            <v>35193</v>
          </cell>
        </row>
        <row r="827">
          <cell r="A827">
            <v>2007</v>
          </cell>
          <cell r="B827" t="str">
            <v>Hawaii</v>
          </cell>
          <cell r="G827">
            <v>2467.1999999999998</v>
          </cell>
          <cell r="L827">
            <v>1039.67</v>
          </cell>
          <cell r="AA827">
            <v>1062</v>
          </cell>
          <cell r="AF827">
            <v>214</v>
          </cell>
          <cell r="CD827">
            <v>10627.369999999999</v>
          </cell>
        </row>
        <row r="828">
          <cell r="A828">
            <v>2007</v>
          </cell>
          <cell r="B828" t="str">
            <v>Idaho</v>
          </cell>
          <cell r="G828">
            <v>1571</v>
          </cell>
          <cell r="L828">
            <v>482</v>
          </cell>
          <cell r="AA828">
            <v>1199</v>
          </cell>
          <cell r="AF828">
            <v>234</v>
          </cell>
          <cell r="CD828">
            <v>5538</v>
          </cell>
        </row>
        <row r="829">
          <cell r="A829">
            <v>2007</v>
          </cell>
          <cell r="B829" t="str">
            <v>Illinois</v>
          </cell>
          <cell r="G829">
            <v>9296.1857736400016</v>
          </cell>
          <cell r="L829">
            <v>2870</v>
          </cell>
          <cell r="AA829">
            <v>12549.031001540001</v>
          </cell>
          <cell r="AF829">
            <v>1340.40163781</v>
          </cell>
          <cell r="CD829">
            <v>46222.25412777</v>
          </cell>
        </row>
        <row r="830">
          <cell r="A830">
            <v>2007</v>
          </cell>
          <cell r="B830" t="str">
            <v>Indiana</v>
          </cell>
          <cell r="G830">
            <v>5482</v>
          </cell>
          <cell r="L830">
            <v>1657</v>
          </cell>
          <cell r="AA830">
            <v>4993</v>
          </cell>
          <cell r="AF830">
            <v>720</v>
          </cell>
          <cell r="CD830">
            <v>22797</v>
          </cell>
        </row>
        <row r="831">
          <cell r="A831">
            <v>2007</v>
          </cell>
          <cell r="B831" t="str">
            <v>Iowa</v>
          </cell>
          <cell r="G831">
            <v>2726</v>
          </cell>
          <cell r="L831">
            <v>3776</v>
          </cell>
          <cell r="AA831">
            <v>2675</v>
          </cell>
          <cell r="AF831">
            <v>407</v>
          </cell>
          <cell r="CD831">
            <v>14844</v>
          </cell>
        </row>
        <row r="832">
          <cell r="A832">
            <v>2007</v>
          </cell>
          <cell r="B832" t="str">
            <v>Kansas</v>
          </cell>
          <cell r="G832">
            <v>3315</v>
          </cell>
          <cell r="L832">
            <v>2050</v>
          </cell>
          <cell r="AA832">
            <v>2231</v>
          </cell>
          <cell r="AF832">
            <v>367</v>
          </cell>
          <cell r="CD832">
            <v>11969</v>
          </cell>
        </row>
        <row r="833">
          <cell r="A833">
            <v>2007</v>
          </cell>
          <cell r="B833" t="str">
            <v>Kentucky</v>
          </cell>
          <cell r="G833">
            <v>4485</v>
          </cell>
          <cell r="L833">
            <v>4600</v>
          </cell>
          <cell r="AA833">
            <v>4531</v>
          </cell>
          <cell r="AF833">
            <v>526</v>
          </cell>
          <cell r="CD833">
            <v>22280</v>
          </cell>
        </row>
        <row r="834">
          <cell r="A834">
            <v>2007</v>
          </cell>
          <cell r="B834" t="str">
            <v>Louisiana</v>
          </cell>
          <cell r="G834">
            <v>4265</v>
          </cell>
          <cell r="L834">
            <v>2683</v>
          </cell>
          <cell r="AA834">
            <v>5174</v>
          </cell>
          <cell r="AF834">
            <v>730</v>
          </cell>
          <cell r="CD834">
            <v>25968</v>
          </cell>
        </row>
        <row r="835">
          <cell r="A835">
            <v>2007</v>
          </cell>
          <cell r="B835" t="str">
            <v>Maine</v>
          </cell>
          <cell r="G835">
            <v>1359</v>
          </cell>
          <cell r="L835">
            <v>260</v>
          </cell>
          <cell r="AA835">
            <v>2171</v>
          </cell>
          <cell r="AF835">
            <v>144</v>
          </cell>
          <cell r="CD835">
            <v>7195</v>
          </cell>
        </row>
        <row r="836">
          <cell r="A836">
            <v>2007</v>
          </cell>
          <cell r="B836" t="str">
            <v>Maryland</v>
          </cell>
          <cell r="G836">
            <v>5521</v>
          </cell>
          <cell r="L836">
            <v>4113</v>
          </cell>
          <cell r="AA836">
            <v>5449</v>
          </cell>
          <cell r="AF836">
            <v>1303</v>
          </cell>
          <cell r="CD836">
            <v>28991</v>
          </cell>
        </row>
        <row r="837">
          <cell r="A837">
            <v>2007</v>
          </cell>
          <cell r="B837" t="str">
            <v>Massachusetts</v>
          </cell>
          <cell r="G837">
            <v>5792</v>
          </cell>
          <cell r="L837">
            <v>4048</v>
          </cell>
          <cell r="AA837">
            <v>7551</v>
          </cell>
          <cell r="AF837">
            <v>1128.2</v>
          </cell>
          <cell r="CD837">
            <v>41784.199999999997</v>
          </cell>
        </row>
        <row r="838">
          <cell r="A838">
            <v>2007</v>
          </cell>
          <cell r="B838" t="str">
            <v>Michigan</v>
          </cell>
          <cell r="G838">
            <v>13098.7</v>
          </cell>
          <cell r="L838">
            <v>2145.5</v>
          </cell>
          <cell r="AA838">
            <v>9235</v>
          </cell>
          <cell r="AF838">
            <v>2245.1999999999998</v>
          </cell>
          <cell r="CD838">
            <v>42586.5</v>
          </cell>
        </row>
        <row r="839">
          <cell r="A839">
            <v>2007</v>
          </cell>
          <cell r="B839" t="str">
            <v>Minnesota</v>
          </cell>
          <cell r="G839">
            <v>7176</v>
          </cell>
          <cell r="L839">
            <v>2847</v>
          </cell>
          <cell r="AA839">
            <v>6025</v>
          </cell>
          <cell r="AF839">
            <v>533</v>
          </cell>
          <cell r="CD839">
            <v>27100</v>
          </cell>
        </row>
        <row r="840">
          <cell r="A840">
            <v>2007</v>
          </cell>
          <cell r="B840" t="str">
            <v>Mississippi</v>
          </cell>
          <cell r="G840">
            <v>3052.2000000000003</v>
          </cell>
          <cell r="L840">
            <v>2434.9</v>
          </cell>
          <cell r="AA840">
            <v>3157.7999999999997</v>
          </cell>
          <cell r="AF840">
            <v>308.60000000000002</v>
          </cell>
          <cell r="CD840">
            <v>15870.3</v>
          </cell>
        </row>
        <row r="841">
          <cell r="A841">
            <v>2007</v>
          </cell>
          <cell r="B841" t="str">
            <v>Missouri</v>
          </cell>
          <cell r="G841">
            <v>4959</v>
          </cell>
          <cell r="L841">
            <v>1089</v>
          </cell>
          <cell r="AA841">
            <v>7468</v>
          </cell>
          <cell r="AF841">
            <v>602</v>
          </cell>
          <cell r="CD841">
            <v>21003</v>
          </cell>
        </row>
        <row r="842">
          <cell r="A842">
            <v>2007</v>
          </cell>
          <cell r="B842" t="str">
            <v>Montana</v>
          </cell>
          <cell r="G842">
            <v>830</v>
          </cell>
          <cell r="L842">
            <v>489</v>
          </cell>
          <cell r="AA842">
            <v>715.5</v>
          </cell>
          <cell r="AF842">
            <v>147.80000000000001</v>
          </cell>
          <cell r="CD842">
            <v>4066.6</v>
          </cell>
        </row>
        <row r="843">
          <cell r="A843">
            <v>2007</v>
          </cell>
          <cell r="B843" t="str">
            <v>Nebraska</v>
          </cell>
          <cell r="G843">
            <v>1240</v>
          </cell>
          <cell r="L843">
            <v>1738</v>
          </cell>
          <cell r="AA843">
            <v>1528</v>
          </cell>
          <cell r="AF843">
            <v>194</v>
          </cell>
          <cell r="CD843">
            <v>8162</v>
          </cell>
        </row>
        <row r="844">
          <cell r="A844">
            <v>2007</v>
          </cell>
          <cell r="B844" t="str">
            <v>Nevada</v>
          </cell>
          <cell r="G844">
            <v>1206.3693619999999</v>
          </cell>
          <cell r="L844">
            <v>774.27203483999995</v>
          </cell>
          <cell r="AA844">
            <v>1136.976807</v>
          </cell>
          <cell r="AF844">
            <v>267.20199524999998</v>
          </cell>
          <cell r="CD844">
            <v>7120.4726051200005</v>
          </cell>
        </row>
        <row r="845">
          <cell r="A845">
            <v>2007</v>
          </cell>
          <cell r="B845" t="str">
            <v>New Hampshire</v>
          </cell>
          <cell r="G845">
            <v>1020</v>
          </cell>
          <cell r="L845">
            <v>209</v>
          </cell>
          <cell r="AA845">
            <v>1177</v>
          </cell>
          <cell r="AF845">
            <v>97</v>
          </cell>
          <cell r="CD845">
            <v>4540</v>
          </cell>
        </row>
        <row r="846">
          <cell r="A846">
            <v>2007</v>
          </cell>
          <cell r="B846" t="str">
            <v>New Jersey</v>
          </cell>
          <cell r="G846">
            <v>11198</v>
          </cell>
          <cell r="L846">
            <v>3399</v>
          </cell>
          <cell r="AA846">
            <v>9063</v>
          </cell>
          <cell r="AF846">
            <v>1622</v>
          </cell>
          <cell r="CD846">
            <v>45392</v>
          </cell>
        </row>
        <row r="847">
          <cell r="A847">
            <v>2007</v>
          </cell>
          <cell r="B847" t="str">
            <v>New Mexico</v>
          </cell>
          <cell r="G847">
            <v>2770</v>
          </cell>
          <cell r="L847">
            <v>3030</v>
          </cell>
          <cell r="AA847">
            <v>2701</v>
          </cell>
          <cell r="AF847">
            <v>260</v>
          </cell>
          <cell r="CD847">
            <v>14522</v>
          </cell>
        </row>
        <row r="848">
          <cell r="A848">
            <v>2007</v>
          </cell>
          <cell r="B848" t="str">
            <v>New York</v>
          </cell>
          <cell r="G848">
            <v>22717.052</v>
          </cell>
          <cell r="L848">
            <v>7859.7309999999998</v>
          </cell>
          <cell r="AA848">
            <v>32388.167000000005</v>
          </cell>
          <cell r="AF848">
            <v>3338.8500000000004</v>
          </cell>
          <cell r="CD848">
            <v>112764</v>
          </cell>
        </row>
        <row r="849">
          <cell r="A849">
            <v>2007</v>
          </cell>
          <cell r="B849" t="str">
            <v>North Carolina</v>
          </cell>
          <cell r="G849">
            <v>8701.4</v>
          </cell>
          <cell r="L849">
            <v>5984.2</v>
          </cell>
          <cell r="AA849">
            <v>10493.6</v>
          </cell>
          <cell r="AF849">
            <v>1277.2</v>
          </cell>
          <cell r="CD849">
            <v>39506.5</v>
          </cell>
        </row>
        <row r="850">
          <cell r="A850">
            <v>2007</v>
          </cell>
          <cell r="B850" t="str">
            <v>North Dakota</v>
          </cell>
          <cell r="G850">
            <v>495</v>
          </cell>
          <cell r="L850">
            <v>801</v>
          </cell>
          <cell r="AA850">
            <v>495</v>
          </cell>
          <cell r="AF850">
            <v>63</v>
          </cell>
          <cell r="CD850">
            <v>3369</v>
          </cell>
        </row>
        <row r="851">
          <cell r="A851">
            <v>2007</v>
          </cell>
          <cell r="B851" t="str">
            <v>Ohio</v>
          </cell>
          <cell r="G851">
            <v>11324</v>
          </cell>
          <cell r="L851">
            <v>2891</v>
          </cell>
          <cell r="AA851">
            <v>12724</v>
          </cell>
          <cell r="AF851">
            <v>2044</v>
          </cell>
          <cell r="CD851">
            <v>53448</v>
          </cell>
        </row>
        <row r="852">
          <cell r="A852">
            <v>2007</v>
          </cell>
          <cell r="B852" t="str">
            <v>Oklahoma</v>
          </cell>
          <cell r="G852">
            <v>3101</v>
          </cell>
          <cell r="L852">
            <v>2363</v>
          </cell>
          <cell r="AA852">
            <v>3390</v>
          </cell>
          <cell r="AF852">
            <v>541</v>
          </cell>
          <cell r="CD852">
            <v>18716</v>
          </cell>
        </row>
        <row r="853">
          <cell r="A853">
            <v>2007</v>
          </cell>
          <cell r="B853" t="str">
            <v>Oregon</v>
          </cell>
          <cell r="G853">
            <v>3480</v>
          </cell>
          <cell r="L853">
            <v>2254</v>
          </cell>
          <cell r="AA853">
            <v>3220</v>
          </cell>
          <cell r="AF853">
            <v>789</v>
          </cell>
          <cell r="CD853">
            <v>20222</v>
          </cell>
        </row>
        <row r="854">
          <cell r="A854">
            <v>2007</v>
          </cell>
          <cell r="B854" t="str">
            <v>Pennsylvania</v>
          </cell>
          <cell r="G854">
            <v>10767</v>
          </cell>
          <cell r="L854">
            <v>2352</v>
          </cell>
          <cell r="AA854">
            <v>17493</v>
          </cell>
          <cell r="AF854">
            <v>1936</v>
          </cell>
          <cell r="CD854">
            <v>56922</v>
          </cell>
        </row>
        <row r="855">
          <cell r="A855">
            <v>2007</v>
          </cell>
          <cell r="B855" t="str">
            <v>Puerto Rico</v>
          </cell>
          <cell r="G855">
            <v>0</v>
          </cell>
          <cell r="L855">
            <v>0</v>
          </cell>
          <cell r="AA855">
            <v>0</v>
          </cell>
          <cell r="AF855">
            <v>0</v>
          </cell>
          <cell r="CD855">
            <v>0</v>
          </cell>
        </row>
        <row r="856">
          <cell r="A856">
            <v>2007</v>
          </cell>
          <cell r="B856" t="str">
            <v>Rhode Island</v>
          </cell>
          <cell r="G856">
            <v>1074.27</v>
          </cell>
          <cell r="L856">
            <v>777</v>
          </cell>
          <cell r="AA856">
            <v>1602</v>
          </cell>
          <cell r="AF856">
            <v>170.20000000000002</v>
          </cell>
          <cell r="CD856">
            <v>6727</v>
          </cell>
        </row>
        <row r="857">
          <cell r="A857">
            <v>2007</v>
          </cell>
          <cell r="B857" t="str">
            <v>South Carolina</v>
          </cell>
          <cell r="G857">
            <v>3636</v>
          </cell>
          <cell r="L857">
            <v>4031</v>
          </cell>
          <cell r="AA857">
            <v>4475</v>
          </cell>
          <cell r="AF857">
            <v>585</v>
          </cell>
          <cell r="CD857">
            <v>19989</v>
          </cell>
        </row>
        <row r="858">
          <cell r="A858">
            <v>2007</v>
          </cell>
          <cell r="B858" t="str">
            <v>South Dakota</v>
          </cell>
          <cell r="G858">
            <v>497</v>
          </cell>
          <cell r="L858">
            <v>530</v>
          </cell>
          <cell r="AA858">
            <v>639</v>
          </cell>
          <cell r="AF858">
            <v>93</v>
          </cell>
          <cell r="CD858">
            <v>3059</v>
          </cell>
        </row>
        <row r="859">
          <cell r="A859">
            <v>2007</v>
          </cell>
          <cell r="B859" t="str">
            <v>Tennessee</v>
          </cell>
          <cell r="G859">
            <v>4279</v>
          </cell>
          <cell r="L859">
            <v>3410</v>
          </cell>
          <cell r="AA859">
            <v>7093</v>
          </cell>
          <cell r="AF859">
            <v>714</v>
          </cell>
          <cell r="CD859">
            <v>24539</v>
          </cell>
        </row>
        <row r="860">
          <cell r="A860">
            <v>2007</v>
          </cell>
          <cell r="B860" t="str">
            <v>Texas</v>
          </cell>
          <cell r="G860">
            <v>19736</v>
          </cell>
          <cell r="L860">
            <v>8749</v>
          </cell>
          <cell r="AA860">
            <v>11979</v>
          </cell>
          <cell r="AF860">
            <v>3096</v>
          </cell>
          <cell r="CD860">
            <v>72784</v>
          </cell>
        </row>
        <row r="861">
          <cell r="A861">
            <v>2007</v>
          </cell>
          <cell r="B861" t="str">
            <v>Utah</v>
          </cell>
          <cell r="G861">
            <v>2515.0999999999995</v>
          </cell>
          <cell r="L861">
            <v>1190.8</v>
          </cell>
          <cell r="AA861">
            <v>1594</v>
          </cell>
          <cell r="AF861">
            <v>328.8</v>
          </cell>
          <cell r="CD861">
            <v>9984.4</v>
          </cell>
        </row>
        <row r="862">
          <cell r="A862">
            <v>2007</v>
          </cell>
          <cell r="B862" t="str">
            <v>Vermont</v>
          </cell>
          <cell r="G862">
            <v>1351</v>
          </cell>
          <cell r="L862">
            <v>98</v>
          </cell>
          <cell r="AA862">
            <v>941</v>
          </cell>
          <cell r="AF862">
            <v>122</v>
          </cell>
          <cell r="CD862">
            <v>5148</v>
          </cell>
        </row>
        <row r="863">
          <cell r="A863">
            <v>2007</v>
          </cell>
          <cell r="B863" t="str">
            <v>Virginia</v>
          </cell>
          <cell r="G863">
            <v>6633.1053739999998</v>
          </cell>
          <cell r="L863">
            <v>5332.3994399999992</v>
          </cell>
          <cell r="AA863">
            <v>5042.2413340000003</v>
          </cell>
          <cell r="AF863">
            <v>1402.5459999999998</v>
          </cell>
          <cell r="CD863">
            <v>34833.019460999996</v>
          </cell>
        </row>
        <row r="864">
          <cell r="A864">
            <v>2007</v>
          </cell>
          <cell r="B864" t="str">
            <v>Washington</v>
          </cell>
          <cell r="G864">
            <v>7007</v>
          </cell>
          <cell r="L864">
            <v>4040</v>
          </cell>
          <cell r="AA864">
            <v>5720</v>
          </cell>
          <cell r="AF864">
            <v>1040</v>
          </cell>
          <cell r="CD864">
            <v>29944</v>
          </cell>
        </row>
        <row r="865">
          <cell r="A865">
            <v>2007</v>
          </cell>
          <cell r="B865" t="str">
            <v>West Virginia</v>
          </cell>
          <cell r="G865">
            <v>2166</v>
          </cell>
          <cell r="L865">
            <v>1712</v>
          </cell>
          <cell r="AA865">
            <v>2157</v>
          </cell>
          <cell r="AF865">
            <v>188</v>
          </cell>
          <cell r="CD865">
            <v>18542</v>
          </cell>
        </row>
        <row r="866">
          <cell r="A866">
            <v>2007</v>
          </cell>
          <cell r="B866" t="str">
            <v>Wisconsin</v>
          </cell>
          <cell r="G866">
            <v>6697.3</v>
          </cell>
          <cell r="L866">
            <v>4485.5</v>
          </cell>
          <cell r="AA866">
            <v>4768</v>
          </cell>
          <cell r="AF866">
            <v>1170.3</v>
          </cell>
          <cell r="CD866">
            <v>34251.1</v>
          </cell>
        </row>
        <row r="867">
          <cell r="A867">
            <v>2007</v>
          </cell>
          <cell r="B867" t="str">
            <v>Wyoming</v>
          </cell>
          <cell r="G867">
            <v>879.09999999999991</v>
          </cell>
          <cell r="L867">
            <v>50.4</v>
          </cell>
          <cell r="AA867">
            <v>452</v>
          </cell>
          <cell r="AF867">
            <v>1</v>
          </cell>
          <cell r="CD867">
            <v>4906.0999999999995</v>
          </cell>
        </row>
        <row r="868">
          <cell r="A868">
            <v>2008</v>
          </cell>
          <cell r="B868" t="str">
            <v>Alabama</v>
          </cell>
          <cell r="G868">
            <v>5490</v>
          </cell>
          <cell r="L868">
            <v>4222</v>
          </cell>
          <cell r="AA868">
            <v>4400</v>
          </cell>
          <cell r="AF868">
            <v>577</v>
          </cell>
          <cell r="CD868">
            <v>19840</v>
          </cell>
        </row>
        <row r="869">
          <cell r="A869">
            <v>2008</v>
          </cell>
          <cell r="B869" t="str">
            <v>Alaska</v>
          </cell>
          <cell r="G869">
            <v>1328</v>
          </cell>
          <cell r="L869">
            <v>859</v>
          </cell>
          <cell r="AA869">
            <v>971</v>
          </cell>
          <cell r="AF869">
            <v>289</v>
          </cell>
          <cell r="CD869">
            <v>11656</v>
          </cell>
        </row>
        <row r="870">
          <cell r="A870">
            <v>2008</v>
          </cell>
          <cell r="B870" t="str">
            <v>Arizona</v>
          </cell>
          <cell r="G870">
            <v>6793</v>
          </cell>
          <cell r="L870">
            <v>3145</v>
          </cell>
          <cell r="AA870">
            <v>5646</v>
          </cell>
          <cell r="AF870">
            <v>1026</v>
          </cell>
          <cell r="CD870">
            <v>25247</v>
          </cell>
        </row>
        <row r="871">
          <cell r="A871">
            <v>2008</v>
          </cell>
          <cell r="B871" t="str">
            <v>Arkansas</v>
          </cell>
          <cell r="G871">
            <v>3153</v>
          </cell>
          <cell r="L871">
            <v>2747</v>
          </cell>
          <cell r="AA871">
            <v>3431</v>
          </cell>
          <cell r="AF871">
            <v>393</v>
          </cell>
          <cell r="CD871">
            <v>16899</v>
          </cell>
        </row>
        <row r="872">
          <cell r="A872">
            <v>2008</v>
          </cell>
          <cell r="B872" t="str">
            <v>California</v>
          </cell>
          <cell r="G872">
            <v>46939</v>
          </cell>
          <cell r="L872">
            <v>17758</v>
          </cell>
          <cell r="AA872">
            <v>38291</v>
          </cell>
          <cell r="AF872">
            <v>9802</v>
          </cell>
          <cell r="CD872">
            <v>194276</v>
          </cell>
        </row>
        <row r="873">
          <cell r="A873">
            <v>2008</v>
          </cell>
          <cell r="B873" t="str">
            <v>Colorado</v>
          </cell>
          <cell r="G873">
            <v>6871.0409999999993</v>
          </cell>
          <cell r="L873">
            <v>3716.6219999999998</v>
          </cell>
          <cell r="AA873">
            <v>3625.8289999999997</v>
          </cell>
          <cell r="AF873">
            <v>752.52699999999993</v>
          </cell>
          <cell r="CD873">
            <v>25128.006999999998</v>
          </cell>
        </row>
        <row r="874">
          <cell r="A874">
            <v>2008</v>
          </cell>
          <cell r="B874" t="str">
            <v>Connecticut</v>
          </cell>
          <cell r="G874">
            <v>3732</v>
          </cell>
          <cell r="L874">
            <v>2636</v>
          </cell>
          <cell r="AA874">
            <v>4265</v>
          </cell>
          <cell r="AF874">
            <v>703.19999999999993</v>
          </cell>
          <cell r="CD874">
            <v>24270.829191999903</v>
          </cell>
        </row>
        <row r="875">
          <cell r="A875">
            <v>2008</v>
          </cell>
          <cell r="B875" t="str">
            <v>Delaware</v>
          </cell>
          <cell r="G875">
            <v>1995</v>
          </cell>
          <cell r="L875">
            <v>368</v>
          </cell>
          <cell r="AA875">
            <v>991</v>
          </cell>
          <cell r="AF875">
            <v>269</v>
          </cell>
          <cell r="CD875">
            <v>8621</v>
          </cell>
        </row>
        <row r="876">
          <cell r="A876">
            <v>2008</v>
          </cell>
          <cell r="B876" t="str">
            <v>Florida</v>
          </cell>
          <cell r="G876">
            <v>12997</v>
          </cell>
          <cell r="L876">
            <v>6395</v>
          </cell>
          <cell r="AA876">
            <v>14922</v>
          </cell>
          <cell r="AF876">
            <v>3048</v>
          </cell>
          <cell r="CD876">
            <v>64379</v>
          </cell>
        </row>
        <row r="877">
          <cell r="A877">
            <v>2008</v>
          </cell>
          <cell r="B877" t="str">
            <v>Georgia</v>
          </cell>
          <cell r="G877">
            <v>9797</v>
          </cell>
          <cell r="L877">
            <v>5574</v>
          </cell>
          <cell r="AA877">
            <v>7251</v>
          </cell>
          <cell r="AF877">
            <v>1218</v>
          </cell>
          <cell r="CD877">
            <v>38493.800000000003</v>
          </cell>
        </row>
        <row r="878">
          <cell r="A878">
            <v>2008</v>
          </cell>
          <cell r="B878" t="str">
            <v>Hawaii</v>
          </cell>
          <cell r="G878">
            <v>2442</v>
          </cell>
          <cell r="L878">
            <v>1127</v>
          </cell>
          <cell r="AA878">
            <v>1245</v>
          </cell>
          <cell r="AF878">
            <v>236</v>
          </cell>
          <cell r="CD878">
            <v>11160</v>
          </cell>
        </row>
        <row r="879">
          <cell r="A879">
            <v>2008</v>
          </cell>
          <cell r="B879" t="str">
            <v>Idaho</v>
          </cell>
          <cell r="G879">
            <v>1695.8</v>
          </cell>
          <cell r="L879">
            <v>495</v>
          </cell>
          <cell r="AA879">
            <v>1301.2</v>
          </cell>
          <cell r="AF879">
            <v>243.49999999999997</v>
          </cell>
          <cell r="CD879">
            <v>5932.7</v>
          </cell>
        </row>
        <row r="880">
          <cell r="A880">
            <v>2008</v>
          </cell>
          <cell r="B880" t="str">
            <v>Illinois</v>
          </cell>
          <cell r="G880">
            <v>10220.86847166</v>
          </cell>
          <cell r="L880">
            <v>2740.7999999999997</v>
          </cell>
          <cell r="AA880">
            <v>13823.356206480003</v>
          </cell>
          <cell r="AF880">
            <v>1289</v>
          </cell>
          <cell r="CD880">
            <v>44565.511061870006</v>
          </cell>
        </row>
        <row r="881">
          <cell r="A881">
            <v>2008</v>
          </cell>
          <cell r="B881" t="str">
            <v>Indiana</v>
          </cell>
          <cell r="G881">
            <v>5707</v>
          </cell>
          <cell r="L881">
            <v>1912</v>
          </cell>
          <cell r="AA881">
            <v>5252</v>
          </cell>
          <cell r="AF881">
            <v>734</v>
          </cell>
          <cell r="CD881">
            <v>24239</v>
          </cell>
        </row>
        <row r="882">
          <cell r="A882">
            <v>2008</v>
          </cell>
          <cell r="B882" t="str">
            <v>Iowa</v>
          </cell>
          <cell r="G882">
            <v>2916</v>
          </cell>
          <cell r="L882">
            <v>4064</v>
          </cell>
          <cell r="AA882">
            <v>2892</v>
          </cell>
          <cell r="AF882">
            <v>417</v>
          </cell>
          <cell r="CD882">
            <v>16129</v>
          </cell>
        </row>
        <row r="883">
          <cell r="A883">
            <v>2008</v>
          </cell>
          <cell r="B883" t="str">
            <v>Kansas</v>
          </cell>
          <cell r="G883">
            <v>3576</v>
          </cell>
          <cell r="L883">
            <v>2222</v>
          </cell>
          <cell r="AA883">
            <v>2372</v>
          </cell>
          <cell r="AF883">
            <v>393</v>
          </cell>
          <cell r="CD883">
            <v>12689</v>
          </cell>
        </row>
        <row r="884">
          <cell r="A884">
            <v>2008</v>
          </cell>
          <cell r="B884" t="str">
            <v>Kentucky</v>
          </cell>
          <cell r="G884">
            <v>4740</v>
          </cell>
          <cell r="L884">
            <v>5548</v>
          </cell>
          <cell r="AA884">
            <v>4905</v>
          </cell>
          <cell r="AF884">
            <v>572</v>
          </cell>
          <cell r="CD884">
            <v>22995</v>
          </cell>
        </row>
        <row r="885">
          <cell r="A885">
            <v>2008</v>
          </cell>
          <cell r="B885" t="str">
            <v>Louisiana</v>
          </cell>
          <cell r="G885">
            <v>4812.9459999999999</v>
          </cell>
          <cell r="L885">
            <v>2498</v>
          </cell>
          <cell r="AA885">
            <v>5780</v>
          </cell>
          <cell r="AF885">
            <v>812.97500000000002</v>
          </cell>
          <cell r="CD885">
            <v>28887.625</v>
          </cell>
        </row>
        <row r="886">
          <cell r="A886">
            <v>2008</v>
          </cell>
          <cell r="B886" t="str">
            <v>Maine</v>
          </cell>
          <cell r="G886">
            <v>1395</v>
          </cell>
          <cell r="L886">
            <v>274</v>
          </cell>
          <cell r="AA886">
            <v>2047</v>
          </cell>
          <cell r="AF886">
            <v>157</v>
          </cell>
          <cell r="CD886">
            <v>7427</v>
          </cell>
        </row>
        <row r="887">
          <cell r="A887">
            <v>2008</v>
          </cell>
          <cell r="B887" t="str">
            <v>Maryland</v>
          </cell>
          <cell r="G887">
            <v>6228</v>
          </cell>
          <cell r="L887">
            <v>4428</v>
          </cell>
          <cell r="AA887">
            <v>5625</v>
          </cell>
          <cell r="AF887">
            <v>1331.2</v>
          </cell>
          <cell r="CD887">
            <v>30408</v>
          </cell>
        </row>
        <row r="888">
          <cell r="A888">
            <v>2008</v>
          </cell>
          <cell r="B888" t="str">
            <v>Massachusetts</v>
          </cell>
          <cell r="G888">
            <v>6173.8</v>
          </cell>
          <cell r="L888">
            <v>4274.6000000000004</v>
          </cell>
          <cell r="AA888">
            <v>8246.6</v>
          </cell>
          <cell r="AF888">
            <v>1244.8000000000002</v>
          </cell>
          <cell r="CD888">
            <v>43806.400000000001</v>
          </cell>
        </row>
        <row r="889">
          <cell r="A889">
            <v>2008</v>
          </cell>
          <cell r="B889" t="str">
            <v>Michigan</v>
          </cell>
          <cell r="G889">
            <v>12987.9</v>
          </cell>
          <cell r="L889">
            <v>2426.1999999999998</v>
          </cell>
          <cell r="AA889">
            <v>9750</v>
          </cell>
          <cell r="AF889">
            <v>2342.7000000000003</v>
          </cell>
          <cell r="CD889">
            <v>43981.8</v>
          </cell>
        </row>
        <row r="890">
          <cell r="A890">
            <v>2008</v>
          </cell>
          <cell r="B890" t="str">
            <v>Minnesota</v>
          </cell>
          <cell r="G890">
            <v>7506</v>
          </cell>
          <cell r="L890">
            <v>3049</v>
          </cell>
          <cell r="AA890">
            <v>6440</v>
          </cell>
          <cell r="AF890">
            <v>519</v>
          </cell>
          <cell r="CD890">
            <v>28446</v>
          </cell>
        </row>
        <row r="891">
          <cell r="A891">
            <v>2008</v>
          </cell>
          <cell r="B891" t="str">
            <v>Mississippi</v>
          </cell>
          <cell r="G891">
            <v>3171.2000000000003</v>
          </cell>
          <cell r="L891">
            <v>2623.3</v>
          </cell>
          <cell r="AA891">
            <v>3492</v>
          </cell>
          <cell r="AF891">
            <v>348.4</v>
          </cell>
          <cell r="CD891">
            <v>15539.799999999997</v>
          </cell>
        </row>
        <row r="892">
          <cell r="A892">
            <v>2008</v>
          </cell>
          <cell r="B892" t="str">
            <v>Missouri</v>
          </cell>
          <cell r="G892">
            <v>5116</v>
          </cell>
          <cell r="L892">
            <v>1199</v>
          </cell>
          <cell r="AA892">
            <v>6667</v>
          </cell>
          <cell r="AF892">
            <v>613</v>
          </cell>
          <cell r="CD892">
            <v>21432</v>
          </cell>
        </row>
        <row r="893">
          <cell r="A893">
            <v>2008</v>
          </cell>
          <cell r="B893" t="str">
            <v>Montana</v>
          </cell>
          <cell r="G893">
            <v>888</v>
          </cell>
          <cell r="L893">
            <v>526.70000000000005</v>
          </cell>
          <cell r="AA893">
            <v>752.1</v>
          </cell>
          <cell r="AF893">
            <v>168</v>
          </cell>
          <cell r="CD893">
            <v>5356.6</v>
          </cell>
        </row>
        <row r="894">
          <cell r="A894">
            <v>2008</v>
          </cell>
          <cell r="B894" t="str">
            <v>Nebraska</v>
          </cell>
          <cell r="G894">
            <v>1287</v>
          </cell>
          <cell r="L894">
            <v>1920</v>
          </cell>
          <cell r="AA894">
            <v>1544</v>
          </cell>
          <cell r="AF894">
            <v>222</v>
          </cell>
          <cell r="CD894">
            <v>8711</v>
          </cell>
        </row>
        <row r="895">
          <cell r="A895">
            <v>2008</v>
          </cell>
          <cell r="B895" t="str">
            <v>Nevada</v>
          </cell>
          <cell r="G895">
            <v>1533.0305119100001</v>
          </cell>
          <cell r="L895">
            <v>1014.6487686400001</v>
          </cell>
          <cell r="AA895">
            <v>1139.072721</v>
          </cell>
          <cell r="AF895">
            <v>384.65185880999996</v>
          </cell>
          <cell r="CD895">
            <v>9239.4148953399999</v>
          </cell>
        </row>
        <row r="896">
          <cell r="A896">
            <v>2008</v>
          </cell>
          <cell r="B896" t="str">
            <v>New Hampshire</v>
          </cell>
          <cell r="G896">
            <v>1067</v>
          </cell>
          <cell r="L896">
            <v>230</v>
          </cell>
          <cell r="AA896">
            <v>1250</v>
          </cell>
          <cell r="AF896">
            <v>106</v>
          </cell>
          <cell r="CD896">
            <v>4807</v>
          </cell>
        </row>
        <row r="897">
          <cell r="A897">
            <v>2008</v>
          </cell>
          <cell r="B897" t="str">
            <v>New Jersey</v>
          </cell>
          <cell r="G897">
            <v>11777</v>
          </cell>
          <cell r="L897">
            <v>3571</v>
          </cell>
          <cell r="AA897">
            <v>9508</v>
          </cell>
          <cell r="AF897">
            <v>1666</v>
          </cell>
          <cell r="CD897">
            <v>48704</v>
          </cell>
        </row>
        <row r="898">
          <cell r="A898">
            <v>2008</v>
          </cell>
          <cell r="B898" t="str">
            <v>New Mexico</v>
          </cell>
          <cell r="G898">
            <v>2926</v>
          </cell>
          <cell r="L898">
            <v>2705</v>
          </cell>
          <cell r="AA898">
            <v>2974</v>
          </cell>
          <cell r="AF898">
            <v>291</v>
          </cell>
          <cell r="CD898">
            <v>14207</v>
          </cell>
        </row>
        <row r="899">
          <cell r="A899">
            <v>2008</v>
          </cell>
          <cell r="B899" t="str">
            <v>New York</v>
          </cell>
          <cell r="G899">
            <v>24277.255000000001</v>
          </cell>
          <cell r="L899">
            <v>8198.5059999999994</v>
          </cell>
          <cell r="AA899">
            <v>31040.404000000002</v>
          </cell>
          <cell r="AF899">
            <v>3368.9609999999998</v>
          </cell>
          <cell r="CD899">
            <v>116055.696</v>
          </cell>
        </row>
        <row r="900">
          <cell r="A900">
            <v>2008</v>
          </cell>
          <cell r="B900" t="str">
            <v>North Carolina</v>
          </cell>
          <cell r="G900">
            <v>9320</v>
          </cell>
          <cell r="L900">
            <v>4907</v>
          </cell>
          <cell r="AA900">
            <v>10994</v>
          </cell>
          <cell r="AF900">
            <v>1384</v>
          </cell>
          <cell r="CD900">
            <v>41588</v>
          </cell>
        </row>
        <row r="901">
          <cell r="A901">
            <v>2008</v>
          </cell>
          <cell r="B901" t="str">
            <v>North Dakota</v>
          </cell>
          <cell r="G901">
            <v>523</v>
          </cell>
          <cell r="L901">
            <v>845</v>
          </cell>
          <cell r="AA901">
            <v>544</v>
          </cell>
          <cell r="AF901">
            <v>72</v>
          </cell>
          <cell r="CD901">
            <v>3597</v>
          </cell>
        </row>
        <row r="902">
          <cell r="A902">
            <v>2008</v>
          </cell>
          <cell r="B902" t="str">
            <v>Ohio</v>
          </cell>
          <cell r="G902">
            <v>10887</v>
          </cell>
          <cell r="L902">
            <v>3036</v>
          </cell>
          <cell r="AA902">
            <v>13164</v>
          </cell>
          <cell r="AF902">
            <v>2035</v>
          </cell>
          <cell r="CD902">
            <v>56763</v>
          </cell>
        </row>
        <row r="903">
          <cell r="A903">
            <v>2008</v>
          </cell>
          <cell r="B903" t="str">
            <v>Oklahoma</v>
          </cell>
          <cell r="G903">
            <v>3189</v>
          </cell>
          <cell r="L903">
            <v>3311.5</v>
          </cell>
          <cell r="AA903">
            <v>3643</v>
          </cell>
          <cell r="AF903">
            <v>559</v>
          </cell>
          <cell r="CD903">
            <v>20729.5</v>
          </cell>
        </row>
        <row r="904">
          <cell r="A904">
            <v>2008</v>
          </cell>
          <cell r="B904" t="str">
            <v>Oregon</v>
          </cell>
          <cell r="G904">
            <v>3871</v>
          </cell>
          <cell r="L904">
            <v>2185</v>
          </cell>
          <cell r="AA904">
            <v>3097</v>
          </cell>
          <cell r="AF904">
            <v>835</v>
          </cell>
          <cell r="CD904">
            <v>22174</v>
          </cell>
        </row>
        <row r="905">
          <cell r="A905">
            <v>2008</v>
          </cell>
          <cell r="B905" t="str">
            <v>Pennsylvania</v>
          </cell>
          <cell r="G905">
            <v>11393</v>
          </cell>
          <cell r="L905">
            <v>2321</v>
          </cell>
          <cell r="AA905">
            <v>17785</v>
          </cell>
          <cell r="AF905">
            <v>1975</v>
          </cell>
          <cell r="CD905">
            <v>58696</v>
          </cell>
        </row>
        <row r="906">
          <cell r="A906">
            <v>2008</v>
          </cell>
          <cell r="B906" t="str">
            <v>Puerto Rico</v>
          </cell>
          <cell r="G906">
            <v>0</v>
          </cell>
          <cell r="L906">
            <v>0</v>
          </cell>
          <cell r="AA906">
            <v>0</v>
          </cell>
          <cell r="AF906">
            <v>0</v>
          </cell>
          <cell r="CD906">
            <v>0</v>
          </cell>
        </row>
        <row r="907">
          <cell r="A907">
            <v>2008</v>
          </cell>
          <cell r="B907" t="str">
            <v>Rhode Island</v>
          </cell>
          <cell r="G907">
            <v>1098</v>
          </cell>
          <cell r="L907">
            <v>844</v>
          </cell>
          <cell r="AA907">
            <v>1837</v>
          </cell>
          <cell r="AF907">
            <v>199</v>
          </cell>
          <cell r="CD907">
            <v>7118.1</v>
          </cell>
        </row>
        <row r="908">
          <cell r="A908">
            <v>2008</v>
          </cell>
          <cell r="B908" t="str">
            <v>South Carolina</v>
          </cell>
          <cell r="G908">
            <v>3917</v>
          </cell>
          <cell r="L908">
            <v>4277</v>
          </cell>
          <cell r="AA908">
            <v>4383</v>
          </cell>
          <cell r="AF908">
            <v>629</v>
          </cell>
          <cell r="CD908">
            <v>20787</v>
          </cell>
        </row>
        <row r="909">
          <cell r="A909">
            <v>2008</v>
          </cell>
          <cell r="B909" t="str">
            <v>South Dakota</v>
          </cell>
          <cell r="G909">
            <v>654.69999999999993</v>
          </cell>
          <cell r="L909">
            <v>587.29999999999995</v>
          </cell>
          <cell r="AA909">
            <v>701</v>
          </cell>
          <cell r="AF909">
            <v>100.6</v>
          </cell>
          <cell r="CD909">
            <v>3217.2999999999997</v>
          </cell>
        </row>
        <row r="910">
          <cell r="A910">
            <v>2008</v>
          </cell>
          <cell r="B910" t="str">
            <v>Tennessee</v>
          </cell>
          <cell r="G910">
            <v>4662</v>
          </cell>
          <cell r="L910">
            <v>3764</v>
          </cell>
          <cell r="AA910">
            <v>7497</v>
          </cell>
          <cell r="AF910">
            <v>690</v>
          </cell>
          <cell r="CD910">
            <v>26033</v>
          </cell>
        </row>
        <row r="911">
          <cell r="A911">
            <v>2008</v>
          </cell>
          <cell r="B911" t="str">
            <v>Texas</v>
          </cell>
          <cell r="G911">
            <v>25548</v>
          </cell>
          <cell r="L911">
            <v>10049</v>
          </cell>
          <cell r="AA911">
            <v>6227</v>
          </cell>
          <cell r="AF911">
            <v>3309</v>
          </cell>
          <cell r="CD911">
            <v>81097</v>
          </cell>
        </row>
        <row r="912">
          <cell r="A912">
            <v>2008</v>
          </cell>
          <cell r="B912" t="str">
            <v>Utah</v>
          </cell>
          <cell r="G912">
            <v>2884</v>
          </cell>
          <cell r="L912">
            <v>1359</v>
          </cell>
          <cell r="AA912">
            <v>1578</v>
          </cell>
          <cell r="AF912">
            <v>355</v>
          </cell>
          <cell r="CD912">
            <v>11323</v>
          </cell>
        </row>
        <row r="913">
          <cell r="A913">
            <v>2008</v>
          </cell>
          <cell r="B913" t="str">
            <v>Vermont</v>
          </cell>
          <cell r="G913">
            <v>1400</v>
          </cell>
          <cell r="L913">
            <v>98</v>
          </cell>
          <cell r="AA913">
            <v>1003.1973722376565</v>
          </cell>
          <cell r="AF913">
            <v>131</v>
          </cell>
          <cell r="CD913">
            <v>5308</v>
          </cell>
        </row>
        <row r="914">
          <cell r="A914">
            <v>2008</v>
          </cell>
          <cell r="B914" t="str">
            <v>Virginia</v>
          </cell>
          <cell r="G914">
            <v>6819.9484039999988</v>
          </cell>
          <cell r="L914">
            <v>4560.3267339999993</v>
          </cell>
          <cell r="AA914">
            <v>5342.6308869999993</v>
          </cell>
          <cell r="AF914">
            <v>1468.3791059999999</v>
          </cell>
          <cell r="CD914">
            <v>35330.009512000004</v>
          </cell>
        </row>
        <row r="915">
          <cell r="A915">
            <v>2008</v>
          </cell>
          <cell r="B915" t="str">
            <v>Washington</v>
          </cell>
          <cell r="G915">
            <v>7316</v>
          </cell>
          <cell r="L915">
            <v>4352</v>
          </cell>
          <cell r="AA915">
            <v>6223</v>
          </cell>
          <cell r="AF915">
            <v>1159</v>
          </cell>
          <cell r="CD915">
            <v>31731.8</v>
          </cell>
        </row>
        <row r="916">
          <cell r="A916">
            <v>2008</v>
          </cell>
          <cell r="B916" t="str">
            <v>West Virginia</v>
          </cell>
          <cell r="G916">
            <v>2123</v>
          </cell>
          <cell r="L916">
            <v>1830</v>
          </cell>
          <cell r="AA916">
            <v>2261</v>
          </cell>
          <cell r="AF916">
            <v>201</v>
          </cell>
          <cell r="CD916">
            <v>18710</v>
          </cell>
        </row>
        <row r="917">
          <cell r="A917">
            <v>2008</v>
          </cell>
          <cell r="B917" t="str">
            <v>Wisconsin</v>
          </cell>
          <cell r="G917">
            <v>6876</v>
          </cell>
          <cell r="L917">
            <v>4736</v>
          </cell>
          <cell r="AA917">
            <v>4863.5020000000004</v>
          </cell>
          <cell r="AF917">
            <v>1217</v>
          </cell>
          <cell r="CD917">
            <v>36089.009999999995</v>
          </cell>
        </row>
        <row r="918">
          <cell r="A918">
            <v>2008</v>
          </cell>
          <cell r="B918" t="str">
            <v>Wyoming</v>
          </cell>
          <cell r="G918">
            <v>879</v>
          </cell>
          <cell r="L918">
            <v>50</v>
          </cell>
          <cell r="AA918">
            <v>504</v>
          </cell>
          <cell r="AF918">
            <v>1</v>
          </cell>
          <cell r="CD918">
            <v>4958</v>
          </cell>
        </row>
        <row r="919">
          <cell r="A919">
            <v>2009</v>
          </cell>
          <cell r="B919" t="str">
            <v>Alabama</v>
          </cell>
          <cell r="G919">
            <v>4947</v>
          </cell>
          <cell r="L919">
            <v>4081</v>
          </cell>
          <cell r="AA919">
            <v>5048</v>
          </cell>
          <cell r="AF919">
            <v>573</v>
          </cell>
          <cell r="CD919">
            <v>19737</v>
          </cell>
        </row>
        <row r="920">
          <cell r="A920">
            <v>2009</v>
          </cell>
          <cell r="B920" t="str">
            <v>Alaska</v>
          </cell>
          <cell r="G920">
            <v>1350</v>
          </cell>
          <cell r="L920">
            <v>1011</v>
          </cell>
          <cell r="AA920">
            <v>1018</v>
          </cell>
          <cell r="AF920">
            <v>320</v>
          </cell>
          <cell r="CD920">
            <v>12582</v>
          </cell>
        </row>
        <row r="921">
          <cell r="A921">
            <v>2009</v>
          </cell>
          <cell r="B921" t="str">
            <v>Arizona</v>
          </cell>
          <cell r="G921">
            <v>6478</v>
          </cell>
          <cell r="L921">
            <v>3329</v>
          </cell>
          <cell r="AA921">
            <v>7972</v>
          </cell>
          <cell r="AF921">
            <v>1028</v>
          </cell>
          <cell r="CD921">
            <v>27229</v>
          </cell>
        </row>
        <row r="922">
          <cell r="A922">
            <v>2009</v>
          </cell>
          <cell r="B922" t="str">
            <v>Arkansas</v>
          </cell>
          <cell r="G922">
            <v>3217</v>
          </cell>
          <cell r="L922">
            <v>3058</v>
          </cell>
          <cell r="AA922">
            <v>3577</v>
          </cell>
          <cell r="AF922">
            <v>404</v>
          </cell>
          <cell r="CD922">
            <v>18193</v>
          </cell>
        </row>
        <row r="923">
          <cell r="A923">
            <v>2009</v>
          </cell>
          <cell r="B923" t="str">
            <v>California</v>
          </cell>
          <cell r="G923">
            <v>46033</v>
          </cell>
          <cell r="L923">
            <v>16465</v>
          </cell>
          <cell r="AA923">
            <v>40235</v>
          </cell>
          <cell r="AF923">
            <v>9710</v>
          </cell>
          <cell r="CD923">
            <v>195476</v>
          </cell>
        </row>
        <row r="924">
          <cell r="A924">
            <v>2009</v>
          </cell>
          <cell r="B924" t="str">
            <v>Colorado</v>
          </cell>
          <cell r="G924">
            <v>7402.7270000000008</v>
          </cell>
          <cell r="L924">
            <v>4291.6679999999997</v>
          </cell>
          <cell r="AA924">
            <v>4052.3639999999996</v>
          </cell>
          <cell r="AF924">
            <v>852.63099999999997</v>
          </cell>
          <cell r="CD924">
            <v>28805.630000000005</v>
          </cell>
        </row>
        <row r="925">
          <cell r="A925">
            <v>2009</v>
          </cell>
          <cell r="B925" t="str">
            <v>Connecticut</v>
          </cell>
          <cell r="G925">
            <v>3759</v>
          </cell>
          <cell r="L925">
            <v>2787</v>
          </cell>
          <cell r="AA925">
            <v>5382</v>
          </cell>
          <cell r="AF925">
            <v>735.1</v>
          </cell>
          <cell r="CD925">
            <v>19298</v>
          </cell>
        </row>
        <row r="926">
          <cell r="A926">
            <v>2009</v>
          </cell>
          <cell r="B926" t="str">
            <v>Delaware</v>
          </cell>
          <cell r="G926">
            <v>2071</v>
          </cell>
          <cell r="L926">
            <v>362</v>
          </cell>
          <cell r="AA926">
            <v>1077</v>
          </cell>
          <cell r="AF926">
            <v>263</v>
          </cell>
          <cell r="CD926">
            <v>8741</v>
          </cell>
        </row>
        <row r="927">
          <cell r="A927">
            <v>2009</v>
          </cell>
          <cell r="B927" t="str">
            <v>Florida</v>
          </cell>
          <cell r="G927">
            <v>11852.810227999998</v>
          </cell>
          <cell r="L927">
            <v>5661.81142912</v>
          </cell>
          <cell r="AA927">
            <v>16201.582395000001</v>
          </cell>
          <cell r="AF927">
            <v>2970.4</v>
          </cell>
          <cell r="CD927">
            <v>60673.540698999997</v>
          </cell>
        </row>
        <row r="928">
          <cell r="A928">
            <v>2009</v>
          </cell>
          <cell r="B928" t="str">
            <v>Georgia</v>
          </cell>
          <cell r="G928">
            <v>9241.2999999999993</v>
          </cell>
          <cell r="L928">
            <v>6321.0439999999999</v>
          </cell>
          <cell r="AA928">
            <v>7619</v>
          </cell>
          <cell r="AF928">
            <v>1180.3879999999999</v>
          </cell>
          <cell r="CD928">
            <v>40182.731999999996</v>
          </cell>
        </row>
        <row r="929">
          <cell r="A929">
            <v>2009</v>
          </cell>
          <cell r="B929" t="str">
            <v>Hawaii</v>
          </cell>
          <cell r="G929">
            <v>2523</v>
          </cell>
          <cell r="L929">
            <v>1308</v>
          </cell>
          <cell r="AA929">
            <v>1331</v>
          </cell>
          <cell r="AF929">
            <v>237</v>
          </cell>
          <cell r="CD929">
            <v>11822</v>
          </cell>
        </row>
        <row r="930">
          <cell r="A930">
            <v>2009</v>
          </cell>
          <cell r="B930" t="str">
            <v>Idaho</v>
          </cell>
          <cell r="G930">
            <v>1729</v>
          </cell>
          <cell r="L930">
            <v>518</v>
          </cell>
          <cell r="AA930">
            <v>1441</v>
          </cell>
          <cell r="AF930">
            <v>228</v>
          </cell>
          <cell r="CD930">
            <v>6316</v>
          </cell>
        </row>
        <row r="931">
          <cell r="A931">
            <v>2009</v>
          </cell>
          <cell r="B931" t="str">
            <v>Illinois</v>
          </cell>
          <cell r="G931">
            <v>10536</v>
          </cell>
          <cell r="L931">
            <v>2676</v>
          </cell>
          <cell r="AA931">
            <v>14348</v>
          </cell>
          <cell r="AF931">
            <v>1382</v>
          </cell>
          <cell r="CD931">
            <v>57740</v>
          </cell>
        </row>
        <row r="932">
          <cell r="A932">
            <v>2009</v>
          </cell>
          <cell r="B932" t="str">
            <v>Indiana</v>
          </cell>
          <cell r="G932">
            <v>7222</v>
          </cell>
          <cell r="L932">
            <v>1877</v>
          </cell>
          <cell r="AA932">
            <v>5595</v>
          </cell>
          <cell r="AF932">
            <v>753</v>
          </cell>
          <cell r="CD932">
            <v>25719</v>
          </cell>
        </row>
        <row r="933">
          <cell r="A933">
            <v>2009</v>
          </cell>
          <cell r="B933" t="str">
            <v>Iowa</v>
          </cell>
          <cell r="G933">
            <v>3079</v>
          </cell>
          <cell r="L933">
            <v>4467</v>
          </cell>
          <cell r="AA933">
            <v>3132</v>
          </cell>
          <cell r="AF933">
            <v>426</v>
          </cell>
          <cell r="CD933">
            <v>17477</v>
          </cell>
        </row>
        <row r="934">
          <cell r="A934">
            <v>2009</v>
          </cell>
          <cell r="B934" t="str">
            <v>Kansas</v>
          </cell>
          <cell r="G934">
            <v>3682</v>
          </cell>
          <cell r="L934">
            <v>2316</v>
          </cell>
          <cell r="AA934">
            <v>2423</v>
          </cell>
          <cell r="AF934">
            <v>383</v>
          </cell>
          <cell r="CD934">
            <v>13960</v>
          </cell>
        </row>
        <row r="935">
          <cell r="A935">
            <v>2009</v>
          </cell>
          <cell r="B935" t="str">
            <v>Kentucky</v>
          </cell>
          <cell r="G935">
            <v>4739</v>
          </cell>
          <cell r="L935">
            <v>5713</v>
          </cell>
          <cell r="AA935">
            <v>5402</v>
          </cell>
          <cell r="AF935">
            <v>568</v>
          </cell>
          <cell r="CD935">
            <v>24060</v>
          </cell>
        </row>
        <row r="936">
          <cell r="A936">
            <v>2009</v>
          </cell>
          <cell r="B936" t="str">
            <v>Louisiana</v>
          </cell>
          <cell r="G936">
            <v>4855.0820000000003</v>
          </cell>
          <cell r="L936">
            <v>2816</v>
          </cell>
          <cell r="AA936">
            <v>6169</v>
          </cell>
          <cell r="AF936">
            <v>957</v>
          </cell>
          <cell r="CD936">
            <v>28043.721999999998</v>
          </cell>
        </row>
        <row r="937">
          <cell r="A937">
            <v>2009</v>
          </cell>
          <cell r="B937" t="str">
            <v>Maine</v>
          </cell>
          <cell r="G937">
            <v>1422</v>
          </cell>
          <cell r="L937">
            <v>283</v>
          </cell>
          <cell r="AA937">
            <v>2416</v>
          </cell>
          <cell r="AF937">
            <v>164</v>
          </cell>
          <cell r="CD937">
            <v>8092</v>
          </cell>
        </row>
        <row r="938">
          <cell r="A938">
            <v>2009</v>
          </cell>
          <cell r="B938" t="str">
            <v>Maryland</v>
          </cell>
          <cell r="G938">
            <v>6464.3787010000005</v>
          </cell>
          <cell r="L938">
            <v>4678</v>
          </cell>
          <cell r="AA938">
            <v>6161.2970799999994</v>
          </cell>
          <cell r="AF938">
            <v>1542.5567970000002</v>
          </cell>
          <cell r="CD938">
            <v>31932.519605380003</v>
          </cell>
        </row>
        <row r="939">
          <cell r="A939">
            <v>2009</v>
          </cell>
          <cell r="B939" t="str">
            <v>Massachusetts</v>
          </cell>
          <cell r="G939">
            <v>6278.3780000000006</v>
          </cell>
          <cell r="L939">
            <v>4535.8070000000007</v>
          </cell>
          <cell r="AA939">
            <v>8679.4</v>
          </cell>
          <cell r="AF939">
            <v>1236.77</v>
          </cell>
          <cell r="CD939">
            <v>46383.093000000001</v>
          </cell>
        </row>
        <row r="940">
          <cell r="A940">
            <v>2009</v>
          </cell>
          <cell r="B940" t="str">
            <v>Michigan</v>
          </cell>
          <cell r="G940">
            <v>13232.5</v>
          </cell>
          <cell r="L940">
            <v>2242.7000000000003</v>
          </cell>
          <cell r="AA940">
            <v>10542</v>
          </cell>
          <cell r="AF940">
            <v>2305.5</v>
          </cell>
          <cell r="CD940">
            <v>45824.899999999994</v>
          </cell>
        </row>
        <row r="941">
          <cell r="A941">
            <v>2009</v>
          </cell>
          <cell r="B941" t="str">
            <v>Minnesota</v>
          </cell>
          <cell r="G941">
            <v>7621</v>
          </cell>
          <cell r="L941">
            <v>3112</v>
          </cell>
          <cell r="AA941">
            <v>7164</v>
          </cell>
          <cell r="AF941">
            <v>521</v>
          </cell>
          <cell r="CD941">
            <v>29898</v>
          </cell>
        </row>
        <row r="942">
          <cell r="A942">
            <v>2009</v>
          </cell>
          <cell r="B942" t="str">
            <v>Mississippi</v>
          </cell>
          <cell r="G942">
            <v>3106.9</v>
          </cell>
          <cell r="L942">
            <v>2704.3</v>
          </cell>
          <cell r="AA942">
            <v>4307.7</v>
          </cell>
          <cell r="AF942">
            <v>346.6</v>
          </cell>
          <cell r="CD942">
            <v>17382.2</v>
          </cell>
        </row>
        <row r="943">
          <cell r="A943">
            <v>2009</v>
          </cell>
          <cell r="B943" t="str">
            <v>Missouri</v>
          </cell>
          <cell r="G943">
            <v>5228</v>
          </cell>
          <cell r="L943">
            <v>1299.5</v>
          </cell>
          <cell r="AA943">
            <v>8618.2999999999993</v>
          </cell>
          <cell r="AF943">
            <v>639</v>
          </cell>
          <cell r="CD943">
            <v>24226.799999999999</v>
          </cell>
        </row>
        <row r="944">
          <cell r="A944">
            <v>2009</v>
          </cell>
          <cell r="B944" t="str">
            <v>Montana</v>
          </cell>
          <cell r="G944">
            <v>872</v>
          </cell>
          <cell r="L944">
            <v>549.09999999999991</v>
          </cell>
          <cell r="AA944">
            <v>841.30000000000018</v>
          </cell>
          <cell r="AF944">
            <v>180</v>
          </cell>
          <cell r="CD944">
            <v>5525.2000000000007</v>
          </cell>
        </row>
        <row r="945">
          <cell r="A945">
            <v>2009</v>
          </cell>
          <cell r="B945" t="str">
            <v>Nebraska</v>
          </cell>
          <cell r="G945">
            <v>1393</v>
          </cell>
          <cell r="L945">
            <v>2074</v>
          </cell>
          <cell r="AA945">
            <v>1608</v>
          </cell>
          <cell r="AF945">
            <v>217</v>
          </cell>
          <cell r="CD945">
            <v>9153</v>
          </cell>
        </row>
        <row r="946">
          <cell r="A946">
            <v>2009</v>
          </cell>
          <cell r="B946" t="str">
            <v>Nevada</v>
          </cell>
          <cell r="G946">
            <v>2016</v>
          </cell>
          <cell r="L946">
            <v>1017.2</v>
          </cell>
          <cell r="AA946">
            <v>1520.9999999999998</v>
          </cell>
          <cell r="AF946">
            <v>429.2</v>
          </cell>
          <cell r="CD946">
            <v>9492</v>
          </cell>
        </row>
        <row r="947">
          <cell r="A947">
            <v>2009</v>
          </cell>
          <cell r="B947" t="str">
            <v>New Hampshire</v>
          </cell>
          <cell r="G947">
            <v>1114</v>
          </cell>
          <cell r="L947">
            <v>255</v>
          </cell>
          <cell r="AA947">
            <v>1318</v>
          </cell>
          <cell r="AF947">
            <v>110</v>
          </cell>
          <cell r="CD947">
            <v>4976</v>
          </cell>
        </row>
        <row r="948">
          <cell r="A948">
            <v>2009</v>
          </cell>
          <cell r="B948" t="str">
            <v>New Jersey</v>
          </cell>
          <cell r="G948">
            <v>11266</v>
          </cell>
          <cell r="L948">
            <v>3642</v>
          </cell>
          <cell r="AA948">
            <v>9386</v>
          </cell>
          <cell r="AF948">
            <v>1583</v>
          </cell>
          <cell r="CD948">
            <v>47287</v>
          </cell>
        </row>
        <row r="949">
          <cell r="A949">
            <v>2009</v>
          </cell>
          <cell r="B949" t="str">
            <v>New Mexico</v>
          </cell>
          <cell r="G949">
            <v>2943</v>
          </cell>
          <cell r="L949">
            <v>2682</v>
          </cell>
          <cell r="AA949">
            <v>3186</v>
          </cell>
          <cell r="AF949">
            <v>315</v>
          </cell>
          <cell r="CD949">
            <v>15379</v>
          </cell>
        </row>
        <row r="950">
          <cell r="A950">
            <v>2009</v>
          </cell>
          <cell r="B950" t="str">
            <v>New York</v>
          </cell>
          <cell r="G950">
            <v>26109</v>
          </cell>
          <cell r="L950">
            <v>8484</v>
          </cell>
          <cell r="AA950">
            <v>32428</v>
          </cell>
          <cell r="AF950">
            <v>3337</v>
          </cell>
          <cell r="CD950">
            <v>121572</v>
          </cell>
        </row>
        <row r="951">
          <cell r="A951">
            <v>2009</v>
          </cell>
          <cell r="B951" t="str">
            <v>North Carolina</v>
          </cell>
          <cell r="G951">
            <v>9539.5</v>
          </cell>
          <cell r="L951">
            <v>6172</v>
          </cell>
          <cell r="AA951">
            <v>11819</v>
          </cell>
          <cell r="AF951">
            <v>1738</v>
          </cell>
          <cell r="CD951">
            <v>47316.5</v>
          </cell>
        </row>
        <row r="952">
          <cell r="A952">
            <v>2009</v>
          </cell>
          <cell r="B952" t="str">
            <v>North Dakota</v>
          </cell>
          <cell r="G952">
            <v>551</v>
          </cell>
          <cell r="L952">
            <v>894</v>
          </cell>
          <cell r="AA952">
            <v>554</v>
          </cell>
          <cell r="AF952">
            <v>77</v>
          </cell>
          <cell r="CD952">
            <v>3941</v>
          </cell>
        </row>
        <row r="953">
          <cell r="A953">
            <v>2009</v>
          </cell>
          <cell r="B953" t="str">
            <v>Ohio</v>
          </cell>
          <cell r="G953">
            <v>11250.502210999999</v>
          </cell>
          <cell r="L953">
            <v>3120.2269620000002</v>
          </cell>
          <cell r="AA953">
            <v>11879.827944000001</v>
          </cell>
          <cell r="AF953">
            <v>2097.2380059999996</v>
          </cell>
          <cell r="CD953">
            <v>57793.580232999993</v>
          </cell>
        </row>
        <row r="954">
          <cell r="A954">
            <v>2009</v>
          </cell>
          <cell r="B954" t="str">
            <v>Oklahoma</v>
          </cell>
          <cell r="G954">
            <v>3304</v>
          </cell>
          <cell r="L954">
            <v>3846</v>
          </cell>
          <cell r="AA954">
            <v>3831</v>
          </cell>
          <cell r="AF954">
            <v>567</v>
          </cell>
          <cell r="CD954">
            <v>21635</v>
          </cell>
        </row>
        <row r="955">
          <cell r="A955">
            <v>2009</v>
          </cell>
          <cell r="B955" t="str">
            <v>Oregon</v>
          </cell>
          <cell r="G955">
            <v>3860</v>
          </cell>
          <cell r="L955">
            <v>2333</v>
          </cell>
          <cell r="AA955">
            <v>3505</v>
          </cell>
          <cell r="AF955">
            <v>819</v>
          </cell>
          <cell r="CD955">
            <v>24523</v>
          </cell>
        </row>
        <row r="956">
          <cell r="A956">
            <v>2009</v>
          </cell>
          <cell r="B956" t="str">
            <v>Pennsylvania</v>
          </cell>
          <cell r="G956">
            <v>12362</v>
          </cell>
          <cell r="L956">
            <v>2373</v>
          </cell>
          <cell r="AA956">
            <v>18948</v>
          </cell>
          <cell r="AF956">
            <v>2051</v>
          </cell>
          <cell r="CD956">
            <v>62644</v>
          </cell>
        </row>
        <row r="957">
          <cell r="A957">
            <v>2009</v>
          </cell>
          <cell r="B957" t="str">
            <v>Puerto Rico</v>
          </cell>
          <cell r="G957">
            <v>0</v>
          </cell>
          <cell r="L957">
            <v>0</v>
          </cell>
          <cell r="AA957">
            <v>0</v>
          </cell>
          <cell r="AF957">
            <v>0</v>
          </cell>
          <cell r="CD957">
            <v>0</v>
          </cell>
        </row>
        <row r="958">
          <cell r="A958">
            <v>2009</v>
          </cell>
          <cell r="B958" t="str">
            <v>Rhode Island</v>
          </cell>
          <cell r="G958">
            <v>1061</v>
          </cell>
          <cell r="L958">
            <v>887</v>
          </cell>
          <cell r="AA958">
            <v>1831</v>
          </cell>
          <cell r="AF958">
            <v>179</v>
          </cell>
          <cell r="CD958">
            <v>7354</v>
          </cell>
        </row>
        <row r="959">
          <cell r="A959">
            <v>2009</v>
          </cell>
          <cell r="B959" t="str">
            <v>South Carolina</v>
          </cell>
          <cell r="G959">
            <v>3593</v>
          </cell>
          <cell r="L959">
            <v>4384</v>
          </cell>
          <cell r="AA959">
            <v>4577</v>
          </cell>
          <cell r="AF959">
            <v>608</v>
          </cell>
          <cell r="CD959">
            <v>20766</v>
          </cell>
        </row>
        <row r="960">
          <cell r="A960">
            <v>2009</v>
          </cell>
          <cell r="B960" t="str">
            <v>South Dakota</v>
          </cell>
          <cell r="G960">
            <v>591</v>
          </cell>
          <cell r="L960">
            <v>674</v>
          </cell>
          <cell r="AA960">
            <v>768</v>
          </cell>
          <cell r="AF960">
            <v>106</v>
          </cell>
          <cell r="CD960">
            <v>3549</v>
          </cell>
        </row>
        <row r="961">
          <cell r="A961">
            <v>2009</v>
          </cell>
          <cell r="B961" t="str">
            <v>Tennessee</v>
          </cell>
          <cell r="G961">
            <v>4942</v>
          </cell>
          <cell r="L961">
            <v>3721</v>
          </cell>
          <cell r="AA961">
            <v>7389</v>
          </cell>
          <cell r="AF961">
            <v>789</v>
          </cell>
          <cell r="CD961">
            <v>29072</v>
          </cell>
        </row>
        <row r="962">
          <cell r="A962">
            <v>2009</v>
          </cell>
          <cell r="B962" t="str">
            <v>Texas</v>
          </cell>
          <cell r="G962">
            <v>29343.822875999998</v>
          </cell>
          <cell r="L962">
            <v>9084.2180809999991</v>
          </cell>
          <cell r="AA962">
            <v>21016</v>
          </cell>
          <cell r="AF962">
            <v>3764.197498</v>
          </cell>
          <cell r="CD962">
            <v>92296.2</v>
          </cell>
        </row>
        <row r="963">
          <cell r="A963">
            <v>2009</v>
          </cell>
          <cell r="B963" t="str">
            <v>Utah</v>
          </cell>
          <cell r="G963">
            <v>3010</v>
          </cell>
          <cell r="L963">
            <v>1369</v>
          </cell>
          <cell r="AA963">
            <v>1723</v>
          </cell>
          <cell r="AF963">
            <v>360</v>
          </cell>
          <cell r="CD963">
            <v>11559</v>
          </cell>
        </row>
        <row r="964">
          <cell r="A964">
            <v>2009</v>
          </cell>
          <cell r="B964" t="str">
            <v>Vermont</v>
          </cell>
          <cell r="G964">
            <v>1487</v>
          </cell>
          <cell r="L964">
            <v>90</v>
          </cell>
          <cell r="AA964">
            <v>1101</v>
          </cell>
          <cell r="AF964">
            <v>130</v>
          </cell>
          <cell r="CD964">
            <v>4319</v>
          </cell>
        </row>
        <row r="965">
          <cell r="A965">
            <v>2009</v>
          </cell>
          <cell r="B965" t="str">
            <v>Virginia</v>
          </cell>
          <cell r="G965">
            <v>7187.2015429999992</v>
          </cell>
          <cell r="L965">
            <v>6482.6293759999999</v>
          </cell>
          <cell r="AA965">
            <v>6078.2953630000002</v>
          </cell>
          <cell r="AF965">
            <v>802.23926300000005</v>
          </cell>
          <cell r="CD965">
            <v>36963.325698000008</v>
          </cell>
        </row>
        <row r="966">
          <cell r="A966">
            <v>2009</v>
          </cell>
          <cell r="B966" t="str">
            <v>Washington</v>
          </cell>
          <cell r="G966">
            <v>8298</v>
          </cell>
          <cell r="L966">
            <v>4495</v>
          </cell>
          <cell r="AA966">
            <v>7223</v>
          </cell>
          <cell r="AF966">
            <v>1138</v>
          </cell>
          <cell r="CD966">
            <v>33714</v>
          </cell>
        </row>
        <row r="967">
          <cell r="A967">
            <v>2009</v>
          </cell>
          <cell r="B967" t="str">
            <v>West Virginia</v>
          </cell>
          <cell r="G967">
            <v>2176</v>
          </cell>
          <cell r="L967">
            <v>1782</v>
          </cell>
          <cell r="AA967">
            <v>2433</v>
          </cell>
          <cell r="AF967">
            <v>219</v>
          </cell>
          <cell r="CD967">
            <v>20447</v>
          </cell>
        </row>
        <row r="968">
          <cell r="A968">
            <v>2009</v>
          </cell>
          <cell r="B968" t="str">
            <v>Wisconsin</v>
          </cell>
          <cell r="G968">
            <v>7153.2199999999993</v>
          </cell>
          <cell r="L968">
            <v>4803.7049999999999</v>
          </cell>
          <cell r="AA968">
            <v>6048.6697999999997</v>
          </cell>
          <cell r="AF968">
            <v>1266.1200000000001</v>
          </cell>
          <cell r="CD968">
            <v>38442.86</v>
          </cell>
        </row>
        <row r="969">
          <cell r="A969">
            <v>2009</v>
          </cell>
          <cell r="B969" t="str">
            <v>Wyoming</v>
          </cell>
          <cell r="G969">
            <v>893</v>
          </cell>
          <cell r="L969">
            <v>405</v>
          </cell>
          <cell r="AA969">
            <v>537</v>
          </cell>
          <cell r="AF969">
            <v>113</v>
          </cell>
          <cell r="CD969">
            <v>6640</v>
          </cell>
        </row>
        <row r="970">
          <cell r="A970">
            <v>2010</v>
          </cell>
          <cell r="B970" t="str">
            <v>Alabama</v>
          </cell>
          <cell r="G970">
            <v>5003</v>
          </cell>
          <cell r="L970">
            <v>4423</v>
          </cell>
          <cell r="AA970">
            <v>5394</v>
          </cell>
          <cell r="AF970">
            <v>605</v>
          </cell>
          <cell r="CD970">
            <v>20604</v>
          </cell>
        </row>
        <row r="971">
          <cell r="A971">
            <v>2010</v>
          </cell>
          <cell r="B971" t="str">
            <v>Alaska</v>
          </cell>
          <cell r="G971">
            <v>1425</v>
          </cell>
          <cell r="L971">
            <v>841</v>
          </cell>
          <cell r="AA971">
            <v>1171</v>
          </cell>
          <cell r="AF971">
            <v>315</v>
          </cell>
          <cell r="CD971">
            <v>9761</v>
          </cell>
        </row>
        <row r="972">
          <cell r="A972">
            <v>2010</v>
          </cell>
          <cell r="B972" t="str">
            <v>Arizona</v>
          </cell>
          <cell r="G972">
            <v>6096</v>
          </cell>
          <cell r="L972">
            <v>3481</v>
          </cell>
          <cell r="AA972">
            <v>7663</v>
          </cell>
          <cell r="AF972">
            <v>1013</v>
          </cell>
          <cell r="CD972">
            <v>27946</v>
          </cell>
        </row>
        <row r="973">
          <cell r="A973">
            <v>2010</v>
          </cell>
          <cell r="B973" t="str">
            <v>Arkansas</v>
          </cell>
          <cell r="G973">
            <v>3427</v>
          </cell>
          <cell r="L973">
            <v>3057</v>
          </cell>
          <cell r="AA973">
            <v>3990</v>
          </cell>
          <cell r="AF973">
            <v>425</v>
          </cell>
          <cell r="CD973">
            <v>19922</v>
          </cell>
        </row>
        <row r="974">
          <cell r="A974">
            <v>2010</v>
          </cell>
          <cell r="B974" t="str">
            <v>California</v>
          </cell>
          <cell r="G974">
            <v>40438</v>
          </cell>
          <cell r="L974">
            <v>16683</v>
          </cell>
          <cell r="AA974">
            <v>39151</v>
          </cell>
          <cell r="AF974">
            <v>8076</v>
          </cell>
          <cell r="CD974">
            <v>206089</v>
          </cell>
        </row>
        <row r="975">
          <cell r="A975">
            <v>2010</v>
          </cell>
          <cell r="B975" t="str">
            <v>Colorado</v>
          </cell>
          <cell r="G975">
            <v>7677.7380000000003</v>
          </cell>
          <cell r="L975">
            <v>4410.05</v>
          </cell>
          <cell r="AA975">
            <v>4767.7830000000004</v>
          </cell>
          <cell r="AF975">
            <v>807.60799999999995</v>
          </cell>
          <cell r="CD975">
            <v>31064.542999999998</v>
          </cell>
        </row>
        <row r="976">
          <cell r="A976">
            <v>2010</v>
          </cell>
          <cell r="B976" t="str">
            <v>Connecticut</v>
          </cell>
          <cell r="G976">
            <v>3958</v>
          </cell>
          <cell r="L976">
            <v>2537.4</v>
          </cell>
          <cell r="AA976">
            <v>5000</v>
          </cell>
          <cell r="AF976">
            <v>669.3</v>
          </cell>
          <cell r="CD976">
            <v>24359.7</v>
          </cell>
        </row>
        <row r="977">
          <cell r="A977">
            <v>2010</v>
          </cell>
          <cell r="B977" t="str">
            <v>Delaware</v>
          </cell>
          <cell r="G977">
            <v>2078</v>
          </cell>
          <cell r="L977">
            <v>368</v>
          </cell>
          <cell r="AA977">
            <v>1258</v>
          </cell>
          <cell r="AF977">
            <v>252</v>
          </cell>
          <cell r="CD977">
            <v>8720</v>
          </cell>
        </row>
        <row r="978">
          <cell r="A978">
            <v>2010</v>
          </cell>
          <cell r="B978" t="str">
            <v>Florida</v>
          </cell>
          <cell r="G978">
            <v>12695</v>
          </cell>
          <cell r="L978">
            <v>4801</v>
          </cell>
          <cell r="AA978">
            <v>17919</v>
          </cell>
          <cell r="AF978">
            <v>3133</v>
          </cell>
          <cell r="CD978">
            <v>62050</v>
          </cell>
        </row>
        <row r="979">
          <cell r="A979">
            <v>2010</v>
          </cell>
          <cell r="B979" t="str">
            <v>Georgia</v>
          </cell>
          <cell r="G979">
            <v>10278.5</v>
          </cell>
          <cell r="L979">
            <v>6897.7</v>
          </cell>
          <cell r="AA979">
            <v>7884</v>
          </cell>
          <cell r="AF979">
            <v>1199</v>
          </cell>
          <cell r="CD979">
            <v>40747.199999999997</v>
          </cell>
        </row>
        <row r="980">
          <cell r="A980">
            <v>2010</v>
          </cell>
          <cell r="B980" t="str">
            <v>Hawaii</v>
          </cell>
          <cell r="G980">
            <v>1710</v>
          </cell>
          <cell r="L980">
            <v>958</v>
          </cell>
          <cell r="AA980">
            <v>1456</v>
          </cell>
          <cell r="AF980">
            <v>223</v>
          </cell>
          <cell r="CD980">
            <v>10948</v>
          </cell>
        </row>
        <row r="981">
          <cell r="A981">
            <v>2010</v>
          </cell>
          <cell r="B981" t="str">
            <v>Idaho</v>
          </cell>
          <cell r="G981">
            <v>1753</v>
          </cell>
          <cell r="L981">
            <v>495</v>
          </cell>
          <cell r="AA981">
            <v>1468</v>
          </cell>
          <cell r="AF981">
            <v>214</v>
          </cell>
          <cell r="CD981">
            <v>6393</v>
          </cell>
        </row>
        <row r="982">
          <cell r="A982">
            <v>2010</v>
          </cell>
          <cell r="B982" t="str">
            <v>Illinois</v>
          </cell>
          <cell r="G982">
            <v>9846</v>
          </cell>
          <cell r="L982">
            <v>2827</v>
          </cell>
          <cell r="AA982">
            <v>14294.507346350001</v>
          </cell>
          <cell r="AF982">
            <v>1355</v>
          </cell>
          <cell r="CD982">
            <v>49315.027985929999</v>
          </cell>
        </row>
        <row r="983">
          <cell r="A983">
            <v>2010</v>
          </cell>
          <cell r="B983" t="str">
            <v>Indiana</v>
          </cell>
          <cell r="G983">
            <v>8636</v>
          </cell>
          <cell r="L983">
            <v>1904</v>
          </cell>
          <cell r="AA983">
            <v>6172</v>
          </cell>
          <cell r="AF983">
            <v>762</v>
          </cell>
          <cell r="CD983">
            <v>26656</v>
          </cell>
        </row>
        <row r="984">
          <cell r="A984">
            <v>2010</v>
          </cell>
          <cell r="B984" t="str">
            <v>Iowa</v>
          </cell>
          <cell r="G984">
            <v>3052</v>
          </cell>
          <cell r="L984">
            <v>4300</v>
          </cell>
          <cell r="AA984">
            <v>3289</v>
          </cell>
          <cell r="AF984">
            <v>420</v>
          </cell>
          <cell r="CD984">
            <v>17637</v>
          </cell>
        </row>
        <row r="985">
          <cell r="A985">
            <v>2010</v>
          </cell>
          <cell r="B985" t="str">
            <v>Kansas</v>
          </cell>
          <cell r="G985">
            <v>3584</v>
          </cell>
          <cell r="L985">
            <v>2258</v>
          </cell>
          <cell r="AA985">
            <v>2643</v>
          </cell>
          <cell r="AF985">
            <v>367</v>
          </cell>
          <cell r="CD985">
            <v>14044</v>
          </cell>
        </row>
        <row r="986">
          <cell r="A986">
            <v>2010</v>
          </cell>
          <cell r="B986" t="str">
            <v>Kentucky</v>
          </cell>
          <cell r="G986">
            <v>5019.8999999999996</v>
          </cell>
          <cell r="L986">
            <v>5817.1</v>
          </cell>
          <cell r="AA986">
            <v>5692.7</v>
          </cell>
          <cell r="AF986">
            <v>571.1</v>
          </cell>
          <cell r="CD986">
            <v>25940.6</v>
          </cell>
        </row>
        <row r="987">
          <cell r="A987">
            <v>2010</v>
          </cell>
          <cell r="B987" t="str">
            <v>Louisiana</v>
          </cell>
          <cell r="G987">
            <v>5288</v>
          </cell>
          <cell r="L987">
            <v>2328</v>
          </cell>
          <cell r="AA987">
            <v>6835</v>
          </cell>
          <cell r="AF987">
            <v>856</v>
          </cell>
          <cell r="CD987">
            <v>31684</v>
          </cell>
        </row>
        <row r="988">
          <cell r="A988">
            <v>2010</v>
          </cell>
          <cell r="B988" t="str">
            <v>Maine</v>
          </cell>
          <cell r="G988">
            <v>1142</v>
          </cell>
          <cell r="L988">
            <v>275</v>
          </cell>
          <cell r="AA988">
            <v>2363</v>
          </cell>
          <cell r="AF988">
            <v>159</v>
          </cell>
          <cell r="CD988">
            <v>8351</v>
          </cell>
        </row>
        <row r="989">
          <cell r="A989">
            <v>2010</v>
          </cell>
          <cell r="B989" t="str">
            <v>Maryland</v>
          </cell>
          <cell r="G989">
            <v>6964</v>
          </cell>
          <cell r="L989">
            <v>4752</v>
          </cell>
          <cell r="AA989">
            <v>6739.442247</v>
          </cell>
          <cell r="AF989">
            <v>1534</v>
          </cell>
          <cell r="CD989">
            <v>33159.1</v>
          </cell>
        </row>
        <row r="990">
          <cell r="A990">
            <v>2010</v>
          </cell>
          <cell r="B990" t="str">
            <v>Massachusetts</v>
          </cell>
          <cell r="G990">
            <v>6516.7000000000007</v>
          </cell>
          <cell r="L990">
            <v>4098.674</v>
          </cell>
          <cell r="AA990">
            <v>9288</v>
          </cell>
          <cell r="AF990">
            <v>1249.222</v>
          </cell>
          <cell r="CD990">
            <v>51278.099000000002</v>
          </cell>
        </row>
        <row r="991">
          <cell r="A991">
            <v>2010</v>
          </cell>
          <cell r="B991" t="str">
            <v>Michigan</v>
          </cell>
          <cell r="G991">
            <v>13168.8</v>
          </cell>
          <cell r="L991">
            <v>2151</v>
          </cell>
          <cell r="AA991">
            <v>11569.1</v>
          </cell>
          <cell r="AF991">
            <v>2243.1</v>
          </cell>
          <cell r="CD991">
            <v>47758</v>
          </cell>
        </row>
        <row r="992">
          <cell r="A992">
            <v>2010</v>
          </cell>
          <cell r="B992" t="str">
            <v>Minnesota</v>
          </cell>
          <cell r="G992">
            <v>6539</v>
          </cell>
          <cell r="L992">
            <v>3201</v>
          </cell>
          <cell r="AA992">
            <v>7560</v>
          </cell>
          <cell r="AF992">
            <v>489</v>
          </cell>
          <cell r="CD992">
            <v>29950</v>
          </cell>
        </row>
        <row r="993">
          <cell r="A993">
            <v>2010</v>
          </cell>
          <cell r="B993" t="str">
            <v>Mississippi</v>
          </cell>
          <cell r="G993">
            <v>3130.46</v>
          </cell>
          <cell r="L993">
            <v>2779.56</v>
          </cell>
          <cell r="AA993">
            <v>4186.8</v>
          </cell>
          <cell r="AF993">
            <v>336.8</v>
          </cell>
          <cell r="CD993">
            <v>22758.3</v>
          </cell>
        </row>
        <row r="994">
          <cell r="A994">
            <v>2010</v>
          </cell>
          <cell r="B994" t="str">
            <v>Missouri</v>
          </cell>
          <cell r="G994">
            <v>5426.7</v>
          </cell>
          <cell r="L994">
            <v>1327.3</v>
          </cell>
          <cell r="AA994">
            <v>7362.7</v>
          </cell>
          <cell r="AF994">
            <v>676</v>
          </cell>
          <cell r="CD994">
            <v>23391</v>
          </cell>
        </row>
        <row r="995">
          <cell r="A995">
            <v>2010</v>
          </cell>
          <cell r="B995" t="str">
            <v>Montana</v>
          </cell>
          <cell r="G995">
            <v>912</v>
          </cell>
          <cell r="L995">
            <v>583</v>
          </cell>
          <cell r="AA995">
            <v>930</v>
          </cell>
          <cell r="AF995">
            <v>180</v>
          </cell>
          <cell r="CD995">
            <v>6049</v>
          </cell>
        </row>
        <row r="996">
          <cell r="A996">
            <v>2010</v>
          </cell>
          <cell r="B996" t="str">
            <v>Nebraska</v>
          </cell>
          <cell r="G996">
            <v>1508</v>
          </cell>
          <cell r="L996">
            <v>2148</v>
          </cell>
          <cell r="AA996">
            <v>1649</v>
          </cell>
          <cell r="AF996">
            <v>220</v>
          </cell>
          <cell r="CD996">
            <v>9606</v>
          </cell>
        </row>
        <row r="997">
          <cell r="A997">
            <v>2010</v>
          </cell>
          <cell r="B997" t="str">
            <v>Nevada</v>
          </cell>
          <cell r="G997">
            <v>1777</v>
          </cell>
          <cell r="L997">
            <v>941</v>
          </cell>
          <cell r="AA997">
            <v>1475</v>
          </cell>
          <cell r="AF997">
            <v>324.69231100000002</v>
          </cell>
          <cell r="CD997">
            <v>8284</v>
          </cell>
        </row>
        <row r="998">
          <cell r="A998">
            <v>2010</v>
          </cell>
          <cell r="B998" t="str">
            <v>New Hampshire</v>
          </cell>
          <cell r="G998">
            <v>1038</v>
          </cell>
          <cell r="L998">
            <v>272</v>
          </cell>
          <cell r="AA998">
            <v>1362</v>
          </cell>
          <cell r="AF998">
            <v>106</v>
          </cell>
          <cell r="CD998">
            <v>5468</v>
          </cell>
        </row>
        <row r="999">
          <cell r="A999">
            <v>2010</v>
          </cell>
          <cell r="B999" t="str">
            <v>New Jersey</v>
          </cell>
          <cell r="G999">
            <v>11714</v>
          </cell>
          <cell r="L999">
            <v>3791</v>
          </cell>
          <cell r="AA999">
            <v>10569</v>
          </cell>
          <cell r="AF999">
            <v>1664</v>
          </cell>
          <cell r="CD999">
            <v>48520</v>
          </cell>
        </row>
        <row r="1000">
          <cell r="A1000">
            <v>2010</v>
          </cell>
          <cell r="B1000" t="str">
            <v>New Mexico</v>
          </cell>
          <cell r="G1000">
            <v>3217</v>
          </cell>
          <cell r="L1000">
            <v>2748</v>
          </cell>
          <cell r="AA1000">
            <v>3362</v>
          </cell>
          <cell r="AF1000">
            <v>395</v>
          </cell>
          <cell r="CD1000">
            <v>15373</v>
          </cell>
        </row>
        <row r="1001">
          <cell r="A1001">
            <v>2010</v>
          </cell>
          <cell r="B1001" t="str">
            <v>New York</v>
          </cell>
          <cell r="G1001">
            <v>26363</v>
          </cell>
          <cell r="L1001">
            <v>9686</v>
          </cell>
          <cell r="AA1001">
            <v>37025</v>
          </cell>
          <cell r="AF1001">
            <v>3485</v>
          </cell>
          <cell r="CD1001">
            <v>128937</v>
          </cell>
        </row>
        <row r="1002">
          <cell r="A1002">
            <v>2010</v>
          </cell>
          <cell r="B1002" t="str">
            <v>North Carolina</v>
          </cell>
          <cell r="G1002">
            <v>9419</v>
          </cell>
          <cell r="L1002">
            <v>6062</v>
          </cell>
          <cell r="AA1002">
            <v>11796</v>
          </cell>
          <cell r="AF1002">
            <v>1412</v>
          </cell>
          <cell r="CD1002">
            <v>48747</v>
          </cell>
        </row>
        <row r="1003">
          <cell r="A1003">
            <v>2010</v>
          </cell>
          <cell r="B1003" t="str">
            <v>North Dakota</v>
          </cell>
          <cell r="G1003">
            <v>827.3</v>
          </cell>
          <cell r="L1003">
            <v>1004</v>
          </cell>
          <cell r="AA1003">
            <v>662</v>
          </cell>
          <cell r="AF1003">
            <v>86</v>
          </cell>
          <cell r="CD1003">
            <v>4866.3</v>
          </cell>
        </row>
        <row r="1004">
          <cell r="A1004">
            <v>2010</v>
          </cell>
          <cell r="B1004" t="str">
            <v>Ohio</v>
          </cell>
          <cell r="G1004">
            <v>11661</v>
          </cell>
          <cell r="L1004">
            <v>2853</v>
          </cell>
          <cell r="AA1004">
            <v>12293</v>
          </cell>
          <cell r="AF1004">
            <v>1940</v>
          </cell>
          <cell r="CD1004">
            <v>57630</v>
          </cell>
        </row>
        <row r="1005">
          <cell r="A1005">
            <v>2010</v>
          </cell>
          <cell r="B1005" t="str">
            <v>Oklahoma</v>
          </cell>
          <cell r="G1005">
            <v>2917</v>
          </cell>
          <cell r="L1005">
            <v>3408</v>
          </cell>
          <cell r="AA1005">
            <v>4308</v>
          </cell>
          <cell r="AF1005">
            <v>529</v>
          </cell>
          <cell r="CD1005">
            <v>20874</v>
          </cell>
        </row>
        <row r="1006">
          <cell r="A1006">
            <v>2010</v>
          </cell>
          <cell r="B1006" t="str">
            <v>Oregon</v>
          </cell>
          <cell r="G1006">
            <v>3786</v>
          </cell>
          <cell r="L1006">
            <v>2327</v>
          </cell>
          <cell r="AA1006">
            <v>4249</v>
          </cell>
          <cell r="AF1006">
            <v>975.69999999999993</v>
          </cell>
          <cell r="CD1006">
            <v>32546.999999999996</v>
          </cell>
        </row>
        <row r="1007">
          <cell r="A1007">
            <v>2010</v>
          </cell>
          <cell r="B1007" t="str">
            <v>Pennsylvania</v>
          </cell>
          <cell r="G1007">
            <v>13514</v>
          </cell>
          <cell r="L1007">
            <v>2257</v>
          </cell>
          <cell r="AA1007">
            <v>20151</v>
          </cell>
          <cell r="AF1007">
            <v>2322</v>
          </cell>
          <cell r="CD1007">
            <v>68091</v>
          </cell>
        </row>
        <row r="1008">
          <cell r="A1008">
            <v>2010</v>
          </cell>
          <cell r="B1008" t="str">
            <v>Puerto Rico</v>
          </cell>
          <cell r="G1008">
            <v>0</v>
          </cell>
          <cell r="L1008">
            <v>0</v>
          </cell>
          <cell r="AA1008">
            <v>0</v>
          </cell>
          <cell r="AF1008">
            <v>0</v>
          </cell>
          <cell r="CD1008">
            <v>0</v>
          </cell>
        </row>
        <row r="1009">
          <cell r="A1009">
            <v>2010</v>
          </cell>
          <cell r="B1009" t="str">
            <v>Rhode Island</v>
          </cell>
          <cell r="G1009">
            <v>1100</v>
          </cell>
          <cell r="L1009">
            <v>922</v>
          </cell>
          <cell r="AA1009">
            <v>1956</v>
          </cell>
          <cell r="AF1009">
            <v>176</v>
          </cell>
          <cell r="CD1009">
            <v>7813</v>
          </cell>
        </row>
        <row r="1010">
          <cell r="A1010">
            <v>2010</v>
          </cell>
          <cell r="B1010" t="str">
            <v>South Carolina</v>
          </cell>
          <cell r="G1010">
            <v>3474</v>
          </cell>
          <cell r="L1010">
            <v>4252</v>
          </cell>
          <cell r="AA1010">
            <v>4596</v>
          </cell>
          <cell r="AF1010">
            <v>577</v>
          </cell>
          <cell r="CD1010">
            <v>19702</v>
          </cell>
        </row>
        <row r="1011">
          <cell r="A1011">
            <v>2010</v>
          </cell>
          <cell r="B1011" t="str">
            <v>South Dakota</v>
          </cell>
          <cell r="G1011">
            <v>587</v>
          </cell>
          <cell r="L1011">
            <v>662</v>
          </cell>
          <cell r="AA1011">
            <v>829</v>
          </cell>
          <cell r="AF1011">
            <v>106</v>
          </cell>
          <cell r="CD1011">
            <v>3834</v>
          </cell>
        </row>
        <row r="1012">
          <cell r="A1012">
            <v>2010</v>
          </cell>
          <cell r="B1012" t="str">
            <v>Tennessee</v>
          </cell>
          <cell r="G1012">
            <v>5031</v>
          </cell>
          <cell r="L1012">
            <v>3730</v>
          </cell>
          <cell r="AA1012">
            <v>8181</v>
          </cell>
          <cell r="AF1012">
            <v>652</v>
          </cell>
          <cell r="CD1012">
            <v>28449</v>
          </cell>
        </row>
        <row r="1013">
          <cell r="A1013">
            <v>2010</v>
          </cell>
          <cell r="B1013" t="str">
            <v>Texas</v>
          </cell>
          <cell r="G1013">
            <v>26910.715915000001</v>
          </cell>
          <cell r="L1013">
            <v>11001.02</v>
          </cell>
          <cell r="AA1013">
            <v>21689</v>
          </cell>
          <cell r="AF1013">
            <v>3912</v>
          </cell>
          <cell r="CD1013">
            <v>92055.83199999998</v>
          </cell>
        </row>
        <row r="1014">
          <cell r="A1014">
            <v>2010</v>
          </cell>
          <cell r="B1014" t="str">
            <v>Utah</v>
          </cell>
          <cell r="G1014">
            <v>2832</v>
          </cell>
          <cell r="L1014">
            <v>1273</v>
          </cell>
          <cell r="AA1014">
            <v>1784</v>
          </cell>
          <cell r="AF1014">
            <v>333</v>
          </cell>
          <cell r="CD1014">
            <v>12598</v>
          </cell>
        </row>
        <row r="1015">
          <cell r="A1015">
            <v>2010</v>
          </cell>
          <cell r="B1015" t="str">
            <v>Vermont</v>
          </cell>
          <cell r="G1015">
            <v>1541</v>
          </cell>
          <cell r="L1015">
            <v>104</v>
          </cell>
          <cell r="AA1015">
            <v>1210</v>
          </cell>
          <cell r="AF1015">
            <v>136</v>
          </cell>
          <cell r="CD1015">
            <v>4667</v>
          </cell>
        </row>
        <row r="1016">
          <cell r="A1016">
            <v>2010</v>
          </cell>
          <cell r="B1016" t="str">
            <v>Virginia</v>
          </cell>
          <cell r="G1016">
            <v>6829</v>
          </cell>
          <cell r="L1016">
            <v>6372</v>
          </cell>
          <cell r="AA1016">
            <v>6553</v>
          </cell>
          <cell r="AF1016">
            <v>1298</v>
          </cell>
          <cell r="CD1016">
            <v>40774.400000000009</v>
          </cell>
        </row>
        <row r="1017">
          <cell r="A1017">
            <v>2010</v>
          </cell>
          <cell r="B1017" t="str">
            <v>Washington</v>
          </cell>
          <cell r="G1017">
            <v>8179</v>
          </cell>
          <cell r="L1017">
            <v>4433</v>
          </cell>
          <cell r="AA1017">
            <v>7732</v>
          </cell>
          <cell r="AF1017">
            <v>1072</v>
          </cell>
          <cell r="CD1017">
            <v>33587</v>
          </cell>
        </row>
        <row r="1018">
          <cell r="A1018">
            <v>2010</v>
          </cell>
          <cell r="B1018" t="str">
            <v>West Virginia</v>
          </cell>
          <cell r="G1018">
            <v>2148</v>
          </cell>
          <cell r="L1018">
            <v>2447</v>
          </cell>
          <cell r="AA1018">
            <v>2563</v>
          </cell>
          <cell r="AF1018">
            <v>219</v>
          </cell>
          <cell r="CD1018">
            <v>20378</v>
          </cell>
        </row>
        <row r="1019">
          <cell r="A1019">
            <v>2010</v>
          </cell>
          <cell r="B1019" t="str">
            <v>Wisconsin</v>
          </cell>
          <cell r="G1019">
            <v>7274.91</v>
          </cell>
          <cell r="L1019">
            <v>4949.7999999999993</v>
          </cell>
          <cell r="AA1019">
            <v>6800.170000000001</v>
          </cell>
          <cell r="AF1019">
            <v>1224.04</v>
          </cell>
          <cell r="CD1019">
            <v>40085.85</v>
          </cell>
        </row>
        <row r="1020">
          <cell r="A1020">
            <v>2010</v>
          </cell>
          <cell r="B1020" t="str">
            <v>Wyoming</v>
          </cell>
          <cell r="G1020">
            <v>895</v>
          </cell>
          <cell r="L1020">
            <v>406</v>
          </cell>
          <cell r="AA1020">
            <v>559</v>
          </cell>
          <cell r="AF1020">
            <v>120</v>
          </cell>
          <cell r="CD1020">
            <v>7657</v>
          </cell>
        </row>
        <row r="1021">
          <cell r="A1021">
            <v>2011</v>
          </cell>
          <cell r="B1021" t="str">
            <v>Alabama</v>
          </cell>
          <cell r="G1021">
            <v>5244</v>
          </cell>
          <cell r="L1021">
            <v>4724</v>
          </cell>
          <cell r="AA1021">
            <v>5244</v>
          </cell>
          <cell r="AF1021">
            <v>601</v>
          </cell>
          <cell r="CD1021">
            <v>24139</v>
          </cell>
        </row>
        <row r="1022">
          <cell r="A1022">
            <v>2011</v>
          </cell>
          <cell r="B1022" t="str">
            <v>Alaska</v>
          </cell>
          <cell r="G1022">
            <v>1528</v>
          </cell>
          <cell r="L1022">
            <v>1156</v>
          </cell>
          <cell r="AA1022">
            <v>1361</v>
          </cell>
          <cell r="AF1022">
            <v>345</v>
          </cell>
          <cell r="CD1022">
            <v>13992</v>
          </cell>
        </row>
        <row r="1023">
          <cell r="A1023">
            <v>2011</v>
          </cell>
          <cell r="B1023" t="str">
            <v>Arizona</v>
          </cell>
          <cell r="G1023">
            <v>5620</v>
          </cell>
          <cell r="L1023">
            <v>3895</v>
          </cell>
          <cell r="AA1023">
            <v>9539</v>
          </cell>
          <cell r="AF1023">
            <v>981</v>
          </cell>
          <cell r="CD1023">
            <v>30733</v>
          </cell>
        </row>
        <row r="1024">
          <cell r="A1024">
            <v>2011</v>
          </cell>
          <cell r="B1024" t="str">
            <v>Arkansas</v>
          </cell>
          <cell r="G1024">
            <v>3523</v>
          </cell>
          <cell r="L1024">
            <v>3239</v>
          </cell>
          <cell r="AA1024">
            <v>4180</v>
          </cell>
          <cell r="AF1024">
            <v>442</v>
          </cell>
          <cell r="CD1024">
            <v>20347</v>
          </cell>
        </row>
        <row r="1025">
          <cell r="A1025">
            <v>2011</v>
          </cell>
          <cell r="B1025" t="str">
            <v>California</v>
          </cell>
          <cell r="G1025">
            <v>42733</v>
          </cell>
          <cell r="L1025">
            <v>16572</v>
          </cell>
          <cell r="AA1025">
            <v>51503</v>
          </cell>
          <cell r="AF1025">
            <v>9415</v>
          </cell>
          <cell r="CD1025">
            <v>215745</v>
          </cell>
        </row>
        <row r="1026">
          <cell r="A1026">
            <v>2011</v>
          </cell>
          <cell r="B1026" t="str">
            <v>Colorado</v>
          </cell>
          <cell r="G1026">
            <v>7385.2759999999998</v>
          </cell>
          <cell r="L1026">
            <v>4425.0820000000003</v>
          </cell>
          <cell r="AA1026">
            <v>5510.7029999999995</v>
          </cell>
          <cell r="AF1026">
            <v>762.28599999999994</v>
          </cell>
          <cell r="CD1026">
            <v>30917.271999999997</v>
          </cell>
        </row>
        <row r="1027">
          <cell r="A1027">
            <v>2011</v>
          </cell>
          <cell r="B1027" t="str">
            <v>Connecticut</v>
          </cell>
          <cell r="G1027">
            <v>3671.5</v>
          </cell>
          <cell r="L1027">
            <v>2769.8</v>
          </cell>
          <cell r="AA1027">
            <v>5595</v>
          </cell>
          <cell r="AF1027">
            <v>697</v>
          </cell>
          <cell r="CD1027">
            <v>26174.5</v>
          </cell>
        </row>
        <row r="1028">
          <cell r="A1028">
            <v>2011</v>
          </cell>
          <cell r="B1028" t="str">
            <v>Delaware</v>
          </cell>
          <cell r="G1028">
            <v>2060</v>
          </cell>
          <cell r="L1028">
            <v>392</v>
          </cell>
          <cell r="AA1028">
            <v>1364</v>
          </cell>
          <cell r="AF1028">
            <v>252</v>
          </cell>
          <cell r="CD1028">
            <v>8412</v>
          </cell>
        </row>
        <row r="1029">
          <cell r="A1029">
            <v>2011</v>
          </cell>
          <cell r="B1029" t="str">
            <v>Florida</v>
          </cell>
          <cell r="G1029">
            <v>14109</v>
          </cell>
          <cell r="L1029">
            <v>5412</v>
          </cell>
          <cell r="AA1029">
            <v>19101</v>
          </cell>
          <cell r="AF1029">
            <v>2948</v>
          </cell>
          <cell r="CD1029">
            <v>65461</v>
          </cell>
        </row>
        <row r="1030">
          <cell r="A1030">
            <v>2011</v>
          </cell>
          <cell r="B1030" t="str">
            <v>Georgia</v>
          </cell>
          <cell r="G1030">
            <v>10348.149999999998</v>
          </cell>
          <cell r="L1030">
            <v>7714.3999999999987</v>
          </cell>
          <cell r="AA1030">
            <v>8227.66</v>
          </cell>
          <cell r="AF1030">
            <v>1516.3</v>
          </cell>
          <cell r="CD1030">
            <v>40824.699999999997</v>
          </cell>
        </row>
        <row r="1031">
          <cell r="A1031">
            <v>2011</v>
          </cell>
          <cell r="B1031" t="str">
            <v>Hawaii</v>
          </cell>
          <cell r="G1031">
            <v>1711</v>
          </cell>
          <cell r="L1031">
            <v>1025</v>
          </cell>
          <cell r="AA1031">
            <v>1751</v>
          </cell>
          <cell r="AF1031">
            <v>221</v>
          </cell>
          <cell r="CD1031">
            <v>11221</v>
          </cell>
        </row>
        <row r="1032">
          <cell r="A1032">
            <v>2011</v>
          </cell>
          <cell r="B1032" t="str">
            <v>Idaho</v>
          </cell>
          <cell r="G1032">
            <v>1683</v>
          </cell>
          <cell r="L1032">
            <v>502</v>
          </cell>
          <cell r="AA1032">
            <v>1883</v>
          </cell>
          <cell r="AF1032">
            <v>221</v>
          </cell>
          <cell r="CD1032">
            <v>6603</v>
          </cell>
        </row>
        <row r="1033">
          <cell r="A1033">
            <v>2011</v>
          </cell>
          <cell r="B1033" t="str">
            <v>Illinois</v>
          </cell>
          <cell r="G1033">
            <v>11200.845000000001</v>
          </cell>
          <cell r="L1033">
            <v>2655.3461719999996</v>
          </cell>
          <cell r="AA1033">
            <v>16149.565709020002</v>
          </cell>
          <cell r="AF1033">
            <v>1402.8440000000001</v>
          </cell>
          <cell r="CD1033">
            <v>56389.754406500004</v>
          </cell>
        </row>
        <row r="1034">
          <cell r="A1034">
            <v>2011</v>
          </cell>
          <cell r="B1034" t="str">
            <v>Indiana</v>
          </cell>
          <cell r="G1034">
            <v>8510</v>
          </cell>
          <cell r="L1034">
            <v>1874</v>
          </cell>
          <cell r="AA1034">
            <v>6603</v>
          </cell>
          <cell r="AF1034">
            <v>761</v>
          </cell>
          <cell r="CD1034">
            <v>26437</v>
          </cell>
        </row>
        <row r="1035">
          <cell r="A1035">
            <v>2011</v>
          </cell>
          <cell r="B1035" t="str">
            <v>Iowa</v>
          </cell>
          <cell r="G1035">
            <v>3191</v>
          </cell>
          <cell r="L1035">
            <v>4447</v>
          </cell>
          <cell r="AA1035">
            <v>3499</v>
          </cell>
          <cell r="AF1035">
            <v>338</v>
          </cell>
          <cell r="CD1035">
            <v>17988</v>
          </cell>
        </row>
        <row r="1036">
          <cell r="A1036">
            <v>2011</v>
          </cell>
          <cell r="B1036" t="str">
            <v>Kansas</v>
          </cell>
          <cell r="G1036">
            <v>3824</v>
          </cell>
          <cell r="L1036">
            <v>2424</v>
          </cell>
          <cell r="AA1036">
            <v>2670</v>
          </cell>
          <cell r="AF1036">
            <v>371</v>
          </cell>
          <cell r="CD1036">
            <v>14685</v>
          </cell>
        </row>
        <row r="1037">
          <cell r="A1037">
            <v>2011</v>
          </cell>
          <cell r="B1037" t="str">
            <v>Kentucky</v>
          </cell>
          <cell r="G1037">
            <v>5064</v>
          </cell>
          <cell r="L1037">
            <v>6050</v>
          </cell>
          <cell r="AA1037">
            <v>5808</v>
          </cell>
          <cell r="AF1037">
            <v>584</v>
          </cell>
          <cell r="CD1037">
            <v>25432</v>
          </cell>
        </row>
        <row r="1038">
          <cell r="A1038">
            <v>2011</v>
          </cell>
          <cell r="B1038" t="str">
            <v>Louisiana</v>
          </cell>
          <cell r="G1038">
            <v>5188</v>
          </cell>
          <cell r="L1038">
            <v>2325</v>
          </cell>
          <cell r="AA1038">
            <v>6884</v>
          </cell>
          <cell r="AF1038">
            <v>848.3</v>
          </cell>
          <cell r="CD1038">
            <v>31200.400000000001</v>
          </cell>
        </row>
        <row r="1039">
          <cell r="A1039">
            <v>2011</v>
          </cell>
          <cell r="B1039" t="str">
            <v>Maine</v>
          </cell>
          <cell r="G1039">
            <v>1132</v>
          </cell>
          <cell r="L1039">
            <v>274</v>
          </cell>
          <cell r="AA1039">
            <v>2341</v>
          </cell>
          <cell r="AF1039">
            <v>153</v>
          </cell>
          <cell r="CD1039">
            <v>8274</v>
          </cell>
        </row>
        <row r="1040">
          <cell r="A1040">
            <v>2011</v>
          </cell>
          <cell r="B1040" t="str">
            <v>Maryland</v>
          </cell>
          <cell r="G1040">
            <v>7119</v>
          </cell>
          <cell r="L1040">
            <v>4947</v>
          </cell>
          <cell r="AA1040">
            <v>7522</v>
          </cell>
          <cell r="AF1040">
            <v>1450</v>
          </cell>
          <cell r="CD1040">
            <v>33840</v>
          </cell>
        </row>
        <row r="1041">
          <cell r="A1041">
            <v>2011</v>
          </cell>
          <cell r="B1041" t="str">
            <v>Massachusetts</v>
          </cell>
          <cell r="G1041">
            <v>6194</v>
          </cell>
          <cell r="L1041">
            <v>5237</v>
          </cell>
          <cell r="AA1041">
            <v>10276</v>
          </cell>
          <cell r="AF1041">
            <v>1227</v>
          </cell>
          <cell r="CD1041">
            <v>55574.5</v>
          </cell>
        </row>
        <row r="1042">
          <cell r="A1042">
            <v>2011</v>
          </cell>
          <cell r="B1042" t="str">
            <v>Michigan</v>
          </cell>
          <cell r="G1042">
            <v>13418.2</v>
          </cell>
          <cell r="L1042">
            <v>2145.1</v>
          </cell>
          <cell r="AA1042">
            <v>12075.6</v>
          </cell>
          <cell r="AF1042">
            <v>2193.4</v>
          </cell>
          <cell r="CD1042">
            <v>48597.8</v>
          </cell>
        </row>
        <row r="1043">
          <cell r="A1043">
            <v>2011</v>
          </cell>
          <cell r="B1043" t="str">
            <v>Minnesota</v>
          </cell>
          <cell r="G1043">
            <v>7202</v>
          </cell>
          <cell r="L1043">
            <v>3210</v>
          </cell>
          <cell r="AA1043">
            <v>7942</v>
          </cell>
          <cell r="AF1043">
            <v>504</v>
          </cell>
          <cell r="CD1043">
            <v>31401</v>
          </cell>
        </row>
        <row r="1044">
          <cell r="A1044">
            <v>2011</v>
          </cell>
          <cell r="B1044" t="str">
            <v>Mississippi</v>
          </cell>
          <cell r="G1044">
            <v>3191</v>
          </cell>
          <cell r="L1044">
            <v>2910</v>
          </cell>
          <cell r="AA1044">
            <v>4134</v>
          </cell>
          <cell r="AF1044">
            <v>333</v>
          </cell>
          <cell r="CD1044">
            <v>18360</v>
          </cell>
        </row>
        <row r="1045">
          <cell r="A1045">
            <v>2011</v>
          </cell>
          <cell r="B1045" t="str">
            <v>Missouri</v>
          </cell>
          <cell r="G1045">
            <v>5327</v>
          </cell>
          <cell r="L1045">
            <v>1171</v>
          </cell>
          <cell r="AA1045">
            <v>7640</v>
          </cell>
          <cell r="AF1045">
            <v>617</v>
          </cell>
          <cell r="CD1045">
            <v>23102</v>
          </cell>
        </row>
        <row r="1046">
          <cell r="A1046">
            <v>2011</v>
          </cell>
          <cell r="B1046" t="str">
            <v>Montana</v>
          </cell>
          <cell r="G1046">
            <v>933</v>
          </cell>
          <cell r="L1046">
            <v>603</v>
          </cell>
          <cell r="AA1046">
            <v>965</v>
          </cell>
          <cell r="AF1046">
            <v>180</v>
          </cell>
          <cell r="CD1046">
            <v>6164</v>
          </cell>
        </row>
        <row r="1047">
          <cell r="A1047">
            <v>2011</v>
          </cell>
          <cell r="B1047" t="str">
            <v>Nebraska</v>
          </cell>
          <cell r="G1047">
            <v>1603</v>
          </cell>
          <cell r="L1047">
            <v>2234</v>
          </cell>
          <cell r="AA1047">
            <v>1613</v>
          </cell>
          <cell r="AF1047">
            <v>224</v>
          </cell>
          <cell r="CD1047">
            <v>9807</v>
          </cell>
        </row>
        <row r="1048">
          <cell r="A1048">
            <v>2011</v>
          </cell>
          <cell r="B1048" t="str">
            <v>Nevada</v>
          </cell>
          <cell r="G1048">
            <v>1828</v>
          </cell>
          <cell r="L1048">
            <v>850</v>
          </cell>
          <cell r="AA1048">
            <v>1559</v>
          </cell>
          <cell r="AF1048">
            <v>297.17258500000003</v>
          </cell>
          <cell r="CD1048">
            <v>8526</v>
          </cell>
        </row>
        <row r="1049">
          <cell r="A1049">
            <v>2011</v>
          </cell>
          <cell r="B1049" t="str">
            <v>New Hampshire</v>
          </cell>
          <cell r="G1049">
            <v>1192</v>
          </cell>
          <cell r="L1049">
            <v>213</v>
          </cell>
          <cell r="AA1049">
            <v>1373</v>
          </cell>
          <cell r="AF1049">
            <v>105</v>
          </cell>
          <cell r="CD1049">
            <v>5340</v>
          </cell>
        </row>
        <row r="1050">
          <cell r="A1050">
            <v>2011</v>
          </cell>
          <cell r="B1050" t="str">
            <v>New Jersey</v>
          </cell>
          <cell r="G1050">
            <v>11493</v>
          </cell>
          <cell r="L1050">
            <v>3810</v>
          </cell>
          <cell r="AA1050">
            <v>10441</v>
          </cell>
          <cell r="AF1050">
            <v>1588</v>
          </cell>
          <cell r="CD1050">
            <v>47142</v>
          </cell>
        </row>
        <row r="1051">
          <cell r="A1051">
            <v>2011</v>
          </cell>
          <cell r="B1051" t="str">
            <v>New Mexico</v>
          </cell>
          <cell r="G1051">
            <v>2933</v>
          </cell>
          <cell r="L1051">
            <v>2752</v>
          </cell>
          <cell r="AA1051">
            <v>3533.8</v>
          </cell>
          <cell r="AF1051">
            <v>285.7</v>
          </cell>
          <cell r="CD1051">
            <v>14346.8</v>
          </cell>
        </row>
        <row r="1052">
          <cell r="A1052">
            <v>2011</v>
          </cell>
          <cell r="B1052" t="str">
            <v>New York</v>
          </cell>
          <cell r="G1052">
            <v>27522</v>
          </cell>
          <cell r="L1052">
            <v>9466</v>
          </cell>
          <cell r="AA1052">
            <v>38624</v>
          </cell>
          <cell r="AF1052">
            <v>3175</v>
          </cell>
          <cell r="CD1052">
            <v>132765</v>
          </cell>
        </row>
        <row r="1053">
          <cell r="A1053">
            <v>2011</v>
          </cell>
          <cell r="B1053" t="str">
            <v>North Carolina</v>
          </cell>
          <cell r="G1053">
            <v>9360</v>
          </cell>
          <cell r="L1053">
            <v>6410</v>
          </cell>
          <cell r="AA1053">
            <v>11298</v>
          </cell>
          <cell r="AF1053">
            <v>1443</v>
          </cell>
          <cell r="CD1053">
            <v>50907</v>
          </cell>
        </row>
        <row r="1054">
          <cell r="A1054">
            <v>2011</v>
          </cell>
          <cell r="B1054" t="str">
            <v>North Dakota</v>
          </cell>
          <cell r="G1054">
            <v>792</v>
          </cell>
          <cell r="L1054">
            <v>1033</v>
          </cell>
          <cell r="AA1054">
            <v>715.7</v>
          </cell>
          <cell r="AF1054">
            <v>92</v>
          </cell>
          <cell r="CD1054">
            <v>5017.4780000000001</v>
          </cell>
        </row>
        <row r="1055">
          <cell r="A1055">
            <v>2011</v>
          </cell>
          <cell r="B1055" t="str">
            <v>Ohio</v>
          </cell>
          <cell r="G1055">
            <v>12987.747288</v>
          </cell>
          <cell r="L1055">
            <v>2799.5302879999999</v>
          </cell>
          <cell r="AA1055">
            <v>13360.93879</v>
          </cell>
          <cell r="AF1055">
            <v>1950.3890300000003</v>
          </cell>
          <cell r="CD1055">
            <v>60314.221029000008</v>
          </cell>
        </row>
        <row r="1056">
          <cell r="A1056">
            <v>2011</v>
          </cell>
          <cell r="B1056" t="str">
            <v>Oklahoma</v>
          </cell>
          <cell r="G1056">
            <v>3520</v>
          </cell>
          <cell r="L1056">
            <v>4839</v>
          </cell>
          <cell r="AA1056">
            <v>4788</v>
          </cell>
          <cell r="AF1056">
            <v>474</v>
          </cell>
          <cell r="CD1056">
            <v>21165</v>
          </cell>
        </row>
        <row r="1057">
          <cell r="A1057">
            <v>2011</v>
          </cell>
          <cell r="B1057" t="str">
            <v>Oregon</v>
          </cell>
          <cell r="G1057">
            <v>3693.5</v>
          </cell>
          <cell r="L1057">
            <v>2399</v>
          </cell>
          <cell r="AA1057">
            <v>4453</v>
          </cell>
          <cell r="AF1057">
            <v>928.1</v>
          </cell>
          <cell r="CD1057">
            <v>33471.300000000003</v>
          </cell>
        </row>
        <row r="1058">
          <cell r="A1058">
            <v>2011</v>
          </cell>
          <cell r="B1058" t="str">
            <v>Pennsylvania</v>
          </cell>
          <cell r="G1058">
            <v>13488</v>
          </cell>
          <cell r="L1058">
            <v>2213</v>
          </cell>
          <cell r="AA1058">
            <v>21975</v>
          </cell>
          <cell r="AF1058">
            <v>2233</v>
          </cell>
          <cell r="CD1058">
            <v>69147</v>
          </cell>
        </row>
        <row r="1059">
          <cell r="A1059">
            <v>2011</v>
          </cell>
          <cell r="B1059" t="str">
            <v>Puerto Rico</v>
          </cell>
          <cell r="G1059">
            <v>0</v>
          </cell>
          <cell r="L1059">
            <v>0</v>
          </cell>
          <cell r="AA1059">
            <v>0</v>
          </cell>
          <cell r="AF1059">
            <v>0</v>
          </cell>
          <cell r="CD1059">
            <v>0</v>
          </cell>
        </row>
        <row r="1060">
          <cell r="A1060">
            <v>2011</v>
          </cell>
          <cell r="B1060" t="str">
            <v>Rhode Island</v>
          </cell>
          <cell r="G1060">
            <v>1132.5999999999999</v>
          </cell>
          <cell r="L1060">
            <v>980.20000000000016</v>
          </cell>
          <cell r="AA1060">
            <v>2070</v>
          </cell>
          <cell r="AF1060">
            <v>183.5</v>
          </cell>
          <cell r="CD1060">
            <v>7963.6</v>
          </cell>
        </row>
        <row r="1061">
          <cell r="A1061">
            <v>2011</v>
          </cell>
          <cell r="B1061" t="str">
            <v>South Carolina</v>
          </cell>
          <cell r="G1061">
            <v>3838</v>
          </cell>
          <cell r="L1061">
            <v>4651</v>
          </cell>
          <cell r="AA1061">
            <v>5465</v>
          </cell>
          <cell r="AF1061">
            <v>558</v>
          </cell>
          <cell r="CD1061">
            <v>22188</v>
          </cell>
        </row>
        <row r="1062">
          <cell r="A1062">
            <v>2011</v>
          </cell>
          <cell r="B1062" t="str">
            <v>South Dakota</v>
          </cell>
          <cell r="G1062">
            <v>632</v>
          </cell>
          <cell r="L1062">
            <v>711</v>
          </cell>
          <cell r="AA1062">
            <v>800</v>
          </cell>
          <cell r="AF1062">
            <v>102</v>
          </cell>
          <cell r="CD1062">
            <v>3870</v>
          </cell>
        </row>
        <row r="1063">
          <cell r="A1063">
            <v>2011</v>
          </cell>
          <cell r="B1063" t="str">
            <v>Tennessee</v>
          </cell>
          <cell r="G1063">
            <v>5204</v>
          </cell>
          <cell r="L1063">
            <v>3995</v>
          </cell>
          <cell r="AA1063">
            <v>8968</v>
          </cell>
          <cell r="AF1063">
            <v>770</v>
          </cell>
          <cell r="CD1063">
            <v>30228</v>
          </cell>
        </row>
        <row r="1064">
          <cell r="A1064">
            <v>2011</v>
          </cell>
          <cell r="B1064" t="str">
            <v>Texas</v>
          </cell>
          <cell r="G1064">
            <v>28601.423698999999</v>
          </cell>
          <cell r="L1064">
            <v>15098</v>
          </cell>
          <cell r="AA1064">
            <v>28185.494708000002</v>
          </cell>
          <cell r="AF1064">
            <v>3404.4</v>
          </cell>
          <cell r="CD1064">
            <v>94119.026519000006</v>
          </cell>
        </row>
        <row r="1065">
          <cell r="A1065">
            <v>2011</v>
          </cell>
          <cell r="B1065" t="str">
            <v>Utah</v>
          </cell>
          <cell r="G1065">
            <v>2940</v>
          </cell>
          <cell r="L1065">
            <v>1455</v>
          </cell>
          <cell r="AA1065">
            <v>1973</v>
          </cell>
          <cell r="AF1065">
            <v>232</v>
          </cell>
          <cell r="CD1065">
            <v>12688</v>
          </cell>
        </row>
        <row r="1066">
          <cell r="A1066">
            <v>2011</v>
          </cell>
          <cell r="B1066" t="str">
            <v>Vermont</v>
          </cell>
          <cell r="G1066">
            <v>1551</v>
          </cell>
          <cell r="L1066">
            <v>98</v>
          </cell>
          <cell r="AA1066">
            <v>1241</v>
          </cell>
          <cell r="AF1066">
            <v>142</v>
          </cell>
          <cell r="CD1066">
            <v>4860</v>
          </cell>
        </row>
        <row r="1067">
          <cell r="A1067">
            <v>2011</v>
          </cell>
          <cell r="B1067" t="str">
            <v>Virginia</v>
          </cell>
          <cell r="G1067">
            <v>6698.9000000000005</v>
          </cell>
          <cell r="L1067">
            <v>6486.9000000000005</v>
          </cell>
          <cell r="AA1067">
            <v>7173.7</v>
          </cell>
          <cell r="AF1067">
            <v>1268.5999999999999</v>
          </cell>
          <cell r="CD1067">
            <v>42470</v>
          </cell>
        </row>
        <row r="1068">
          <cell r="A1068">
            <v>2011</v>
          </cell>
          <cell r="B1068" t="str">
            <v>Washington</v>
          </cell>
          <cell r="G1068">
            <v>7846</v>
          </cell>
          <cell r="L1068">
            <v>4789</v>
          </cell>
          <cell r="AA1068">
            <v>7909</v>
          </cell>
          <cell r="AF1068">
            <v>977</v>
          </cell>
          <cell r="CD1068">
            <v>33621</v>
          </cell>
        </row>
        <row r="1069">
          <cell r="A1069">
            <v>2011</v>
          </cell>
          <cell r="B1069" t="str">
            <v>West Virginia</v>
          </cell>
          <cell r="G1069">
            <v>2201</v>
          </cell>
          <cell r="L1069">
            <v>2708</v>
          </cell>
          <cell r="AA1069">
            <v>2731</v>
          </cell>
          <cell r="AF1069">
            <v>208</v>
          </cell>
          <cell r="CD1069">
            <v>21198</v>
          </cell>
        </row>
        <row r="1070">
          <cell r="A1070">
            <v>2011</v>
          </cell>
          <cell r="B1070" t="str">
            <v>Wisconsin</v>
          </cell>
          <cell r="G1070">
            <v>7408.13</v>
          </cell>
          <cell r="L1070">
            <v>5879.76</v>
          </cell>
          <cell r="AA1070">
            <v>7412.79</v>
          </cell>
          <cell r="AF1070">
            <v>1270.627</v>
          </cell>
          <cell r="CD1070">
            <v>42843.79</v>
          </cell>
        </row>
        <row r="1071">
          <cell r="A1071">
            <v>2011</v>
          </cell>
          <cell r="B1071" t="str">
            <v>Wyoming</v>
          </cell>
          <cell r="G1071">
            <v>235</v>
          </cell>
          <cell r="L1071">
            <v>332</v>
          </cell>
          <cell r="AA1071">
            <v>553</v>
          </cell>
          <cell r="AF1071">
            <v>277</v>
          </cell>
          <cell r="CD1071">
            <v>6033</v>
          </cell>
        </row>
        <row r="1072">
          <cell r="A1072">
            <v>2012</v>
          </cell>
          <cell r="B1072" t="str">
            <v>Alabama</v>
          </cell>
          <cell r="G1072">
            <v>5061</v>
          </cell>
          <cell r="L1072">
            <v>4857</v>
          </cell>
          <cell r="AA1072">
            <v>5627</v>
          </cell>
          <cell r="AF1072">
            <v>597</v>
          </cell>
          <cell r="CD1072">
            <v>24598</v>
          </cell>
        </row>
        <row r="1073">
          <cell r="A1073">
            <v>2012</v>
          </cell>
          <cell r="B1073" t="str">
            <v>Alaska</v>
          </cell>
          <cell r="G1073">
            <v>1579</v>
          </cell>
          <cell r="L1073">
            <v>1081</v>
          </cell>
          <cell r="AA1073">
            <v>1369</v>
          </cell>
          <cell r="AF1073">
            <v>358</v>
          </cell>
          <cell r="CD1073">
            <v>11789</v>
          </cell>
        </row>
        <row r="1074">
          <cell r="A1074">
            <v>2012</v>
          </cell>
          <cell r="B1074" t="str">
            <v>Arizona</v>
          </cell>
          <cell r="G1074">
            <v>5166</v>
          </cell>
          <cell r="L1074">
            <v>3908</v>
          </cell>
          <cell r="AA1074">
            <v>8435.5908820000004</v>
          </cell>
          <cell r="AF1074">
            <v>1031</v>
          </cell>
          <cell r="CD1074">
            <v>28080.640882000003</v>
          </cell>
        </row>
        <row r="1075">
          <cell r="A1075">
            <v>2012</v>
          </cell>
          <cell r="B1075" t="str">
            <v>Arkansas</v>
          </cell>
          <cell r="G1075">
            <v>3380</v>
          </cell>
          <cell r="L1075">
            <v>3349</v>
          </cell>
          <cell r="AA1075">
            <v>4424</v>
          </cell>
          <cell r="AF1075">
            <v>455</v>
          </cell>
          <cell r="CD1075">
            <v>20688</v>
          </cell>
        </row>
        <row r="1076">
          <cell r="A1076">
            <v>2012</v>
          </cell>
          <cell r="B1076" t="str">
            <v>California</v>
          </cell>
          <cell r="G1076">
            <v>39701</v>
          </cell>
          <cell r="L1076">
            <v>13994</v>
          </cell>
          <cell r="AA1076">
            <v>43052</v>
          </cell>
          <cell r="AF1076">
            <v>10676</v>
          </cell>
          <cell r="CD1076">
            <v>199424.25999999998</v>
          </cell>
        </row>
        <row r="1077">
          <cell r="A1077">
            <v>2012</v>
          </cell>
          <cell r="B1077" t="str">
            <v>Colorado</v>
          </cell>
          <cell r="G1077">
            <v>7270.4940000000006</v>
          </cell>
          <cell r="L1077">
            <v>2591.3389999999999</v>
          </cell>
          <cell r="AA1077">
            <v>5970.7970000000005</v>
          </cell>
          <cell r="AF1077">
            <v>773.71799999999996</v>
          </cell>
          <cell r="CD1077">
            <v>28776.838000000003</v>
          </cell>
        </row>
        <row r="1078">
          <cell r="A1078">
            <v>2012</v>
          </cell>
          <cell r="B1078" t="str">
            <v>Connecticut</v>
          </cell>
          <cell r="G1078">
            <v>3833.67</v>
          </cell>
          <cell r="L1078">
            <v>2825.2</v>
          </cell>
          <cell r="AA1078">
            <v>5887</v>
          </cell>
          <cell r="AF1078">
            <v>694</v>
          </cell>
          <cell r="CD1078">
            <v>27507.87</v>
          </cell>
        </row>
        <row r="1079">
          <cell r="A1079">
            <v>2012</v>
          </cell>
          <cell r="B1079" t="str">
            <v>Delaware</v>
          </cell>
          <cell r="G1079">
            <v>2197</v>
          </cell>
          <cell r="L1079">
            <v>400</v>
          </cell>
          <cell r="AA1079">
            <v>1421</v>
          </cell>
          <cell r="AF1079">
            <v>269</v>
          </cell>
          <cell r="CD1079">
            <v>8942</v>
          </cell>
        </row>
        <row r="1080">
          <cell r="A1080">
            <v>2012</v>
          </cell>
          <cell r="B1080" t="str">
            <v>Florida</v>
          </cell>
          <cell r="G1080">
            <v>11255</v>
          </cell>
          <cell r="L1080">
            <v>4551</v>
          </cell>
          <cell r="AA1080">
            <v>19269</v>
          </cell>
          <cell r="AF1080">
            <v>2630</v>
          </cell>
          <cell r="CD1080">
            <v>62990</v>
          </cell>
        </row>
        <row r="1081">
          <cell r="A1081">
            <v>2012</v>
          </cell>
          <cell r="B1081" t="str">
            <v>Georgia</v>
          </cell>
          <cell r="G1081">
            <v>9864.9499999999989</v>
          </cell>
          <cell r="L1081">
            <v>7690.7999999999993</v>
          </cell>
          <cell r="AA1081">
            <v>8575</v>
          </cell>
          <cell r="AF1081">
            <v>1509.6</v>
          </cell>
          <cell r="CD1081">
            <v>41143.9</v>
          </cell>
        </row>
        <row r="1082">
          <cell r="A1082">
            <v>2012</v>
          </cell>
          <cell r="B1082" t="str">
            <v>Hawaii</v>
          </cell>
          <cell r="G1082">
            <v>1798</v>
          </cell>
          <cell r="L1082">
            <v>1294</v>
          </cell>
          <cell r="AA1082">
            <v>1413</v>
          </cell>
          <cell r="AF1082">
            <v>230</v>
          </cell>
          <cell r="CD1082">
            <v>11494</v>
          </cell>
        </row>
        <row r="1083">
          <cell r="A1083">
            <v>2012</v>
          </cell>
          <cell r="B1083" t="str">
            <v>Idaho</v>
          </cell>
          <cell r="G1083">
            <v>1611</v>
          </cell>
          <cell r="L1083">
            <v>509</v>
          </cell>
          <cell r="AA1083">
            <v>1704</v>
          </cell>
          <cell r="AF1083">
            <v>229.7</v>
          </cell>
          <cell r="CD1083">
            <v>6268.7</v>
          </cell>
        </row>
        <row r="1084">
          <cell r="A1084">
            <v>2012</v>
          </cell>
          <cell r="B1084" t="str">
            <v>Illinois</v>
          </cell>
          <cell r="G1084">
            <v>8802.8081329999986</v>
          </cell>
          <cell r="L1084">
            <v>2652.6</v>
          </cell>
          <cell r="AA1084">
            <v>12950.613174630002</v>
          </cell>
          <cell r="AF1084">
            <v>1414.3600000000001</v>
          </cell>
          <cell r="CD1084">
            <v>59846.26458463</v>
          </cell>
        </row>
        <row r="1085">
          <cell r="A1085">
            <v>2012</v>
          </cell>
          <cell r="B1085" t="str">
            <v>Indiana</v>
          </cell>
          <cell r="G1085">
            <v>8643</v>
          </cell>
          <cell r="L1085">
            <v>1712</v>
          </cell>
          <cell r="AA1085">
            <v>7178</v>
          </cell>
          <cell r="AF1085">
            <v>752</v>
          </cell>
          <cell r="CD1085">
            <v>26195</v>
          </cell>
        </row>
        <row r="1086">
          <cell r="A1086">
            <v>2012</v>
          </cell>
          <cell r="B1086" t="str">
            <v>Iowa</v>
          </cell>
          <cell r="G1086">
            <v>3173</v>
          </cell>
          <cell r="L1086">
            <v>4762</v>
          </cell>
          <cell r="AA1086">
            <v>3704</v>
          </cell>
          <cell r="AF1086">
            <v>412</v>
          </cell>
          <cell r="CD1086">
            <v>18862</v>
          </cell>
        </row>
        <row r="1087">
          <cell r="A1087">
            <v>2012</v>
          </cell>
          <cell r="B1087" t="str">
            <v>Kansas</v>
          </cell>
          <cell r="G1087">
            <v>3714</v>
          </cell>
          <cell r="L1087">
            <v>2428</v>
          </cell>
          <cell r="AA1087">
            <v>2683</v>
          </cell>
          <cell r="AF1087">
            <v>367</v>
          </cell>
          <cell r="CD1087">
            <v>14396</v>
          </cell>
        </row>
        <row r="1088">
          <cell r="A1088">
            <v>2012</v>
          </cell>
          <cell r="B1088" t="str">
            <v>Kentucky</v>
          </cell>
          <cell r="G1088">
            <v>5080</v>
          </cell>
          <cell r="L1088">
            <v>6602</v>
          </cell>
          <cell r="AA1088">
            <v>5782</v>
          </cell>
          <cell r="AF1088">
            <v>605</v>
          </cell>
          <cell r="CD1088">
            <v>25649</v>
          </cell>
        </row>
        <row r="1089">
          <cell r="A1089">
            <v>2012</v>
          </cell>
          <cell r="B1089" t="str">
            <v>Louisiana</v>
          </cell>
          <cell r="G1089">
            <v>5308</v>
          </cell>
          <cell r="L1089">
            <v>2693</v>
          </cell>
          <cell r="AA1089">
            <v>6351</v>
          </cell>
          <cell r="AF1089">
            <v>792.26199999999994</v>
          </cell>
          <cell r="CD1089">
            <v>27088.400000000001</v>
          </cell>
        </row>
        <row r="1090">
          <cell r="A1090">
            <v>2012</v>
          </cell>
          <cell r="B1090" t="str">
            <v>Maine</v>
          </cell>
          <cell r="G1090">
            <v>1062</v>
          </cell>
          <cell r="L1090">
            <v>274</v>
          </cell>
          <cell r="AA1090">
            <v>2334</v>
          </cell>
          <cell r="AF1090">
            <v>141.19999999999999</v>
          </cell>
          <cell r="CD1090">
            <v>8106.2</v>
          </cell>
        </row>
        <row r="1091">
          <cell r="A1091">
            <v>2012</v>
          </cell>
          <cell r="B1091" t="str">
            <v>Maryland</v>
          </cell>
          <cell r="G1091">
            <v>6810</v>
          </cell>
          <cell r="L1091">
            <v>5066</v>
          </cell>
          <cell r="AA1091">
            <v>7182.5997390000002</v>
          </cell>
          <cell r="AF1091">
            <v>1452.749</v>
          </cell>
          <cell r="CD1091">
            <v>34872</v>
          </cell>
        </row>
        <row r="1092">
          <cell r="A1092">
            <v>2012</v>
          </cell>
          <cell r="B1092" t="str">
            <v>Massachusetts</v>
          </cell>
          <cell r="G1092">
            <v>6337</v>
          </cell>
          <cell r="L1092">
            <v>5508</v>
          </cell>
          <cell r="AA1092">
            <v>10431</v>
          </cell>
          <cell r="AF1092">
            <v>1254</v>
          </cell>
          <cell r="CD1092">
            <v>57112</v>
          </cell>
        </row>
        <row r="1093">
          <cell r="A1093">
            <v>2012</v>
          </cell>
          <cell r="B1093" t="str">
            <v>Michigan</v>
          </cell>
          <cell r="G1093">
            <v>12392</v>
          </cell>
          <cell r="L1093">
            <v>1952.8999999999999</v>
          </cell>
          <cell r="AA1093">
            <v>12537.4</v>
          </cell>
          <cell r="AF1093">
            <v>2212</v>
          </cell>
          <cell r="CD1093">
            <v>47286.5</v>
          </cell>
        </row>
        <row r="1094">
          <cell r="A1094">
            <v>2012</v>
          </cell>
          <cell r="B1094" t="str">
            <v>Minnesota</v>
          </cell>
          <cell r="G1094">
            <v>7440</v>
          </cell>
          <cell r="L1094">
            <v>1419</v>
          </cell>
          <cell r="AA1094">
            <v>8653</v>
          </cell>
          <cell r="AF1094">
            <v>481</v>
          </cell>
          <cell r="CD1094">
            <v>30214</v>
          </cell>
        </row>
        <row r="1095">
          <cell r="A1095">
            <v>2012</v>
          </cell>
          <cell r="B1095" t="str">
            <v>Mississippi</v>
          </cell>
          <cell r="G1095">
            <v>3115.4</v>
          </cell>
          <cell r="L1095">
            <v>3084.9999999999995</v>
          </cell>
          <cell r="AA1095">
            <v>4304.8999999999996</v>
          </cell>
          <cell r="AF1095">
            <v>338.2</v>
          </cell>
          <cell r="CD1095">
            <v>18033.8</v>
          </cell>
        </row>
        <row r="1096">
          <cell r="A1096">
            <v>2012</v>
          </cell>
          <cell r="B1096" t="str">
            <v>Missouri</v>
          </cell>
          <cell r="G1096">
            <v>5281</v>
          </cell>
          <cell r="L1096">
            <v>1092</v>
          </cell>
          <cell r="AA1096">
            <v>8188</v>
          </cell>
          <cell r="AF1096">
            <v>618</v>
          </cell>
          <cell r="CD1096">
            <v>23364</v>
          </cell>
        </row>
        <row r="1097">
          <cell r="A1097">
            <v>2012</v>
          </cell>
          <cell r="B1097" t="str">
            <v>Montana</v>
          </cell>
          <cell r="G1097">
            <v>917</v>
          </cell>
          <cell r="L1097">
            <v>582</v>
          </cell>
          <cell r="AA1097">
            <v>996</v>
          </cell>
          <cell r="AF1097">
            <v>183</v>
          </cell>
          <cell r="CD1097">
            <v>5919</v>
          </cell>
        </row>
        <row r="1098">
          <cell r="A1098">
            <v>2012</v>
          </cell>
          <cell r="B1098" t="str">
            <v>Nebraska</v>
          </cell>
          <cell r="G1098">
            <v>1507.9</v>
          </cell>
          <cell r="L1098">
            <v>2319.5</v>
          </cell>
          <cell r="AA1098">
            <v>1647.8</v>
          </cell>
          <cell r="AF1098">
            <v>223.7</v>
          </cell>
          <cell r="CD1098">
            <v>9876.7000000000007</v>
          </cell>
        </row>
        <row r="1099">
          <cell r="A1099">
            <v>2012</v>
          </cell>
          <cell r="B1099" t="str">
            <v>Nevada</v>
          </cell>
          <cell r="G1099">
            <v>1798</v>
          </cell>
          <cell r="L1099">
            <v>741</v>
          </cell>
          <cell r="AA1099">
            <v>1935</v>
          </cell>
          <cell r="AF1099">
            <v>275</v>
          </cell>
          <cell r="CD1099">
            <v>7622</v>
          </cell>
        </row>
        <row r="1100">
          <cell r="A1100">
            <v>2012</v>
          </cell>
          <cell r="B1100" t="str">
            <v>New Hampshire</v>
          </cell>
          <cell r="G1100">
            <v>1171</v>
          </cell>
          <cell r="L1100">
            <v>133</v>
          </cell>
          <cell r="AA1100">
            <v>1187</v>
          </cell>
          <cell r="AF1100">
            <v>103</v>
          </cell>
          <cell r="CD1100">
            <v>4976</v>
          </cell>
        </row>
        <row r="1101">
          <cell r="A1101">
            <v>2012</v>
          </cell>
          <cell r="B1101" t="str">
            <v>New Jersey</v>
          </cell>
          <cell r="G1101">
            <v>11997</v>
          </cell>
          <cell r="L1101">
            <v>3907</v>
          </cell>
          <cell r="AA1101">
            <v>10518</v>
          </cell>
          <cell r="AF1101">
            <v>1578</v>
          </cell>
          <cell r="CD1101">
            <v>48646</v>
          </cell>
        </row>
        <row r="1102">
          <cell r="A1102">
            <v>2012</v>
          </cell>
          <cell r="B1102" t="str">
            <v>New Mexico</v>
          </cell>
          <cell r="G1102">
            <v>2788</v>
          </cell>
          <cell r="L1102">
            <v>2739</v>
          </cell>
          <cell r="AA1102">
            <v>3640.1</v>
          </cell>
          <cell r="AF1102">
            <v>279.89999999999998</v>
          </cell>
          <cell r="CD1102">
            <v>14374.6</v>
          </cell>
        </row>
        <row r="1103">
          <cell r="A1103">
            <v>2012</v>
          </cell>
          <cell r="B1103" t="str">
            <v>New York</v>
          </cell>
          <cell r="G1103">
            <v>26442</v>
          </cell>
          <cell r="L1103">
            <v>10174</v>
          </cell>
          <cell r="AA1103">
            <v>39257</v>
          </cell>
          <cell r="AF1103">
            <v>3071</v>
          </cell>
          <cell r="CD1103">
            <v>133504</v>
          </cell>
        </row>
        <row r="1104">
          <cell r="A1104">
            <v>2012</v>
          </cell>
          <cell r="B1104" t="str">
            <v>North Carolina</v>
          </cell>
          <cell r="G1104">
            <v>9567</v>
          </cell>
          <cell r="L1104">
            <v>6343</v>
          </cell>
          <cell r="AA1104">
            <v>12224</v>
          </cell>
          <cell r="AF1104">
            <v>1950</v>
          </cell>
          <cell r="CD1104">
            <v>49922</v>
          </cell>
        </row>
        <row r="1105">
          <cell r="A1105">
            <v>2012</v>
          </cell>
          <cell r="B1105" t="str">
            <v>North Dakota</v>
          </cell>
          <cell r="G1105">
            <v>830</v>
          </cell>
          <cell r="L1105">
            <v>1068</v>
          </cell>
          <cell r="AA1105">
            <v>730</v>
          </cell>
          <cell r="AF1105">
            <v>116</v>
          </cell>
          <cell r="CD1105">
            <v>6020</v>
          </cell>
        </row>
        <row r="1106">
          <cell r="A1106">
            <v>2012</v>
          </cell>
          <cell r="B1106" t="str">
            <v>Ohio</v>
          </cell>
          <cell r="G1106">
            <v>10055.972</v>
          </cell>
          <cell r="L1106">
            <v>2408.471</v>
          </cell>
          <cell r="AA1106">
            <v>16745.5</v>
          </cell>
          <cell r="AF1106">
            <v>1778.2719999999999</v>
          </cell>
          <cell r="CD1106">
            <v>57921.186000000002</v>
          </cell>
        </row>
        <row r="1107">
          <cell r="A1107">
            <v>2012</v>
          </cell>
          <cell r="B1107" t="str">
            <v>Oklahoma</v>
          </cell>
          <cell r="G1107">
            <v>3450</v>
          </cell>
          <cell r="L1107">
            <v>4838</v>
          </cell>
          <cell r="AA1107">
            <v>4734</v>
          </cell>
          <cell r="AF1107">
            <v>522</v>
          </cell>
          <cell r="CD1107">
            <v>20931</v>
          </cell>
        </row>
        <row r="1108">
          <cell r="A1108">
            <v>2012</v>
          </cell>
          <cell r="B1108" t="str">
            <v>Oregon</v>
          </cell>
          <cell r="G1108">
            <v>3791.9</v>
          </cell>
          <cell r="L1108">
            <v>666</v>
          </cell>
          <cell r="AA1108">
            <v>4911</v>
          </cell>
          <cell r="AF1108">
            <v>1054.4000000000001</v>
          </cell>
          <cell r="CD1108">
            <v>27013.399999999998</v>
          </cell>
        </row>
        <row r="1109">
          <cell r="A1109">
            <v>2012</v>
          </cell>
          <cell r="B1109" t="str">
            <v>Pennsylvania</v>
          </cell>
          <cell r="G1109">
            <v>12306</v>
          </cell>
          <cell r="L1109">
            <v>1893</v>
          </cell>
          <cell r="AA1109">
            <v>22229</v>
          </cell>
          <cell r="AF1109">
            <v>2357</v>
          </cell>
          <cell r="CD1109">
            <v>66948</v>
          </cell>
        </row>
        <row r="1110">
          <cell r="A1110">
            <v>2012</v>
          </cell>
          <cell r="B1110" t="str">
            <v>Puerto Rico</v>
          </cell>
          <cell r="G1110">
            <v>0</v>
          </cell>
          <cell r="L1110">
            <v>0</v>
          </cell>
          <cell r="AA1110">
            <v>0</v>
          </cell>
          <cell r="AF1110">
            <v>0</v>
          </cell>
          <cell r="CD1110">
            <v>0</v>
          </cell>
        </row>
        <row r="1111">
          <cell r="A1111">
            <v>2012</v>
          </cell>
          <cell r="B1111" t="str">
            <v>Rhode Island</v>
          </cell>
          <cell r="G1111">
            <v>1123</v>
          </cell>
          <cell r="L1111">
            <v>1041</v>
          </cell>
          <cell r="AA1111">
            <v>1924</v>
          </cell>
          <cell r="AF1111">
            <v>190</v>
          </cell>
          <cell r="CD1111">
            <v>7906.7</v>
          </cell>
        </row>
        <row r="1112">
          <cell r="A1112">
            <v>2012</v>
          </cell>
          <cell r="B1112" t="str">
            <v>South Carolina</v>
          </cell>
          <cell r="G1112">
            <v>3509</v>
          </cell>
          <cell r="L1112">
            <v>4642</v>
          </cell>
          <cell r="AA1112">
            <v>4785</v>
          </cell>
          <cell r="AF1112">
            <v>594</v>
          </cell>
          <cell r="CD1112">
            <v>22088</v>
          </cell>
        </row>
        <row r="1113">
          <cell r="A1113">
            <v>2012</v>
          </cell>
          <cell r="B1113" t="str">
            <v>South Dakota</v>
          </cell>
          <cell r="G1113">
            <v>530</v>
          </cell>
          <cell r="L1113">
            <v>628</v>
          </cell>
          <cell r="AA1113">
            <v>774</v>
          </cell>
          <cell r="AF1113">
            <v>98</v>
          </cell>
          <cell r="CD1113">
            <v>3688</v>
          </cell>
        </row>
        <row r="1114">
          <cell r="A1114">
            <v>2012</v>
          </cell>
          <cell r="B1114" t="str">
            <v>Tennessee</v>
          </cell>
          <cell r="G1114">
            <v>5370</v>
          </cell>
          <cell r="L1114">
            <v>3899</v>
          </cell>
          <cell r="AA1114">
            <v>9333</v>
          </cell>
          <cell r="AF1114">
            <v>822</v>
          </cell>
          <cell r="CD1114">
            <v>30419</v>
          </cell>
        </row>
        <row r="1115">
          <cell r="A1115">
            <v>2012</v>
          </cell>
          <cell r="B1115" t="str">
            <v>Texas</v>
          </cell>
          <cell r="G1115">
            <v>26348</v>
          </cell>
          <cell r="L1115">
            <v>14982</v>
          </cell>
          <cell r="AA1115">
            <v>29327</v>
          </cell>
          <cell r="AF1115">
            <v>3287</v>
          </cell>
          <cell r="CD1115">
            <v>93067</v>
          </cell>
        </row>
        <row r="1116">
          <cell r="A1116">
            <v>2012</v>
          </cell>
          <cell r="B1116" t="str">
            <v>Utah</v>
          </cell>
          <cell r="G1116">
            <v>2915</v>
          </cell>
          <cell r="L1116">
            <v>1405</v>
          </cell>
          <cell r="AA1116">
            <v>2065</v>
          </cell>
          <cell r="AF1116">
            <v>239</v>
          </cell>
          <cell r="CD1116">
            <v>11822</v>
          </cell>
        </row>
        <row r="1117">
          <cell r="A1117">
            <v>2012</v>
          </cell>
          <cell r="B1117" t="str">
            <v>Vermont</v>
          </cell>
          <cell r="G1117">
            <v>1559</v>
          </cell>
          <cell r="L1117">
            <v>91</v>
          </cell>
          <cell r="AA1117">
            <v>1267</v>
          </cell>
          <cell r="AF1117">
            <v>138</v>
          </cell>
          <cell r="CD1117">
            <v>5017</v>
          </cell>
        </row>
        <row r="1118">
          <cell r="A1118">
            <v>2012</v>
          </cell>
          <cell r="B1118" t="str">
            <v>Virginia</v>
          </cell>
          <cell r="G1118">
            <v>6943.7000000000007</v>
          </cell>
          <cell r="L1118">
            <v>5623.6</v>
          </cell>
          <cell r="AA1118">
            <v>7033.4</v>
          </cell>
          <cell r="AF1118">
            <v>1270.5999999999999</v>
          </cell>
          <cell r="CD1118">
            <v>43373</v>
          </cell>
        </row>
        <row r="1119">
          <cell r="A1119">
            <v>2012</v>
          </cell>
          <cell r="B1119" t="str">
            <v>Washington</v>
          </cell>
          <cell r="G1119">
            <v>7993</v>
          </cell>
          <cell r="L1119">
            <v>6219</v>
          </cell>
          <cell r="AA1119">
            <v>4224</v>
          </cell>
          <cell r="AF1119">
            <v>940</v>
          </cell>
          <cell r="CD1119">
            <v>33175</v>
          </cell>
        </row>
        <row r="1120">
          <cell r="A1120">
            <v>2012</v>
          </cell>
          <cell r="B1120" t="str">
            <v>West Virginia</v>
          </cell>
          <cell r="G1120">
            <v>2358</v>
          </cell>
          <cell r="L1120">
            <v>3151</v>
          </cell>
          <cell r="AA1120">
            <v>2764</v>
          </cell>
          <cell r="AF1120">
            <v>216</v>
          </cell>
          <cell r="CD1120">
            <v>21897</v>
          </cell>
        </row>
        <row r="1121">
          <cell r="A1121">
            <v>2012</v>
          </cell>
          <cell r="B1121" t="str">
            <v>Wisconsin</v>
          </cell>
          <cell r="G1121">
            <v>6919.4000000000005</v>
          </cell>
          <cell r="L1121">
            <v>5837.5100000000011</v>
          </cell>
          <cell r="AA1121">
            <v>6820.7</v>
          </cell>
          <cell r="AF1121">
            <v>1194.3000000000002</v>
          </cell>
          <cell r="CD1121">
            <v>41323.4</v>
          </cell>
        </row>
        <row r="1122">
          <cell r="A1122">
            <v>2012</v>
          </cell>
          <cell r="B1122" t="str">
            <v>Wyoming</v>
          </cell>
          <cell r="G1122">
            <v>236</v>
          </cell>
          <cell r="L1122">
            <v>333</v>
          </cell>
          <cell r="AA1122">
            <v>572</v>
          </cell>
          <cell r="AF1122">
            <v>280</v>
          </cell>
          <cell r="CD1122">
            <v>5750</v>
          </cell>
        </row>
        <row r="1123">
          <cell r="A1123">
            <v>2013</v>
          </cell>
          <cell r="B1123" t="str">
            <v>Alabama</v>
          </cell>
          <cell r="G1123">
            <v>5013</v>
          </cell>
          <cell r="L1123">
            <v>4890</v>
          </cell>
          <cell r="AA1123">
            <v>5586</v>
          </cell>
          <cell r="AF1123">
            <v>584</v>
          </cell>
          <cell r="CD1123">
            <v>24535</v>
          </cell>
        </row>
        <row r="1124">
          <cell r="A1124">
            <v>2013</v>
          </cell>
          <cell r="B1124" t="str">
            <v>Alaska</v>
          </cell>
          <cell r="G1124">
            <v>1605</v>
          </cell>
          <cell r="L1124">
            <v>1039</v>
          </cell>
          <cell r="AA1124">
            <v>1388</v>
          </cell>
          <cell r="AF1124">
            <v>372</v>
          </cell>
          <cell r="CD1124">
            <v>12022</v>
          </cell>
        </row>
        <row r="1125">
          <cell r="A1125">
            <v>2013</v>
          </cell>
          <cell r="B1125" t="str">
            <v>Arizona</v>
          </cell>
          <cell r="G1125">
            <v>5128</v>
          </cell>
          <cell r="L1125">
            <v>4694</v>
          </cell>
          <cell r="AA1125">
            <v>8431.5141870000007</v>
          </cell>
          <cell r="AF1125">
            <v>1050</v>
          </cell>
          <cell r="CD1125">
            <v>27560.297999999999</v>
          </cell>
        </row>
        <row r="1126">
          <cell r="A1126">
            <v>2013</v>
          </cell>
          <cell r="B1126" t="str">
            <v>Arkansas</v>
          </cell>
          <cell r="G1126">
            <v>3341.3</v>
          </cell>
          <cell r="L1126">
            <v>3309.6</v>
          </cell>
          <cell r="AA1126">
            <v>4511.8</v>
          </cell>
          <cell r="AF1126">
            <v>448.49999999999994</v>
          </cell>
          <cell r="CD1126">
            <v>21447.200000000001</v>
          </cell>
        </row>
        <row r="1127">
          <cell r="A1127">
            <v>2013</v>
          </cell>
          <cell r="B1127" t="str">
            <v>California</v>
          </cell>
          <cell r="G1127">
            <v>45285</v>
          </cell>
          <cell r="L1127">
            <v>14227</v>
          </cell>
          <cell r="AA1127">
            <v>46399</v>
          </cell>
          <cell r="AF1127">
            <v>10656</v>
          </cell>
          <cell r="CD1127">
            <v>211432</v>
          </cell>
        </row>
        <row r="1128">
          <cell r="A1128">
            <v>2013</v>
          </cell>
          <cell r="B1128" t="str">
            <v>Colorado</v>
          </cell>
          <cell r="G1128">
            <v>7547</v>
          </cell>
          <cell r="L1128">
            <v>2410</v>
          </cell>
          <cell r="AA1128">
            <v>6385</v>
          </cell>
          <cell r="AF1128">
            <v>763</v>
          </cell>
          <cell r="CD1128">
            <v>30111</v>
          </cell>
        </row>
        <row r="1129">
          <cell r="A1129">
            <v>2013</v>
          </cell>
          <cell r="B1129" t="str">
            <v>Connecticut</v>
          </cell>
          <cell r="G1129">
            <v>3929.9</v>
          </cell>
          <cell r="L1129">
            <v>2957</v>
          </cell>
          <cell r="AA1129">
            <v>6202</v>
          </cell>
          <cell r="AF1129">
            <v>716.97</v>
          </cell>
          <cell r="CD1129">
            <v>27768.87</v>
          </cell>
        </row>
        <row r="1130">
          <cell r="A1130">
            <v>2013</v>
          </cell>
          <cell r="B1130" t="str">
            <v>Delaware</v>
          </cell>
          <cell r="G1130">
            <v>2227</v>
          </cell>
          <cell r="L1130">
            <v>418</v>
          </cell>
          <cell r="AA1130">
            <v>1577</v>
          </cell>
          <cell r="AF1130">
            <v>272</v>
          </cell>
          <cell r="CD1130">
            <v>9162</v>
          </cell>
        </row>
        <row r="1131">
          <cell r="A1131">
            <v>2013</v>
          </cell>
          <cell r="B1131" t="str">
            <v>Florida</v>
          </cell>
          <cell r="G1131">
            <v>12003</v>
          </cell>
          <cell r="L1131">
            <v>3981</v>
          </cell>
          <cell r="AA1131">
            <v>20333</v>
          </cell>
          <cell r="AF1131">
            <v>2489</v>
          </cell>
          <cell r="CD1131">
            <v>63971</v>
          </cell>
        </row>
        <row r="1132">
          <cell r="A1132">
            <v>2013</v>
          </cell>
          <cell r="B1132" t="str">
            <v>Georgia</v>
          </cell>
          <cell r="G1132">
            <v>10233.5</v>
          </cell>
          <cell r="L1132">
            <v>8051.7</v>
          </cell>
          <cell r="AA1132">
            <v>9032</v>
          </cell>
          <cell r="AF1132">
            <v>1554.3</v>
          </cell>
          <cell r="CD1132">
            <v>42443.8</v>
          </cell>
        </row>
        <row r="1133">
          <cell r="A1133">
            <v>2013</v>
          </cell>
          <cell r="B1133" t="str">
            <v>Hawaii</v>
          </cell>
          <cell r="G1133">
            <v>1794</v>
          </cell>
          <cell r="L1133">
            <v>1264</v>
          </cell>
          <cell r="AA1133">
            <v>1673</v>
          </cell>
          <cell r="AF1133">
            <v>231</v>
          </cell>
          <cell r="CD1133">
            <v>11584</v>
          </cell>
        </row>
        <row r="1134">
          <cell r="A1134">
            <v>2013</v>
          </cell>
          <cell r="B1134" t="str">
            <v>Idaho</v>
          </cell>
          <cell r="G1134">
            <v>1622</v>
          </cell>
          <cell r="L1134">
            <v>545</v>
          </cell>
          <cell r="AA1134">
            <v>1876</v>
          </cell>
          <cell r="AF1134">
            <v>253</v>
          </cell>
          <cell r="CD1134">
            <v>6690</v>
          </cell>
        </row>
        <row r="1135">
          <cell r="A1135">
            <v>2013</v>
          </cell>
          <cell r="B1135" t="str">
            <v>Illinois</v>
          </cell>
          <cell r="G1135">
            <v>8701.4131240000006</v>
          </cell>
          <cell r="L1135">
            <v>2395</v>
          </cell>
          <cell r="AA1135">
            <v>15372.762066469997</v>
          </cell>
          <cell r="AF1135">
            <v>1379</v>
          </cell>
          <cell r="CD1135">
            <v>58172.044021469999</v>
          </cell>
        </row>
        <row r="1136">
          <cell r="A1136">
            <v>2013</v>
          </cell>
          <cell r="B1136" t="str">
            <v>Indiana</v>
          </cell>
          <cell r="G1136">
            <v>8680</v>
          </cell>
          <cell r="L1136">
            <v>1713</v>
          </cell>
          <cell r="AA1136">
            <v>8789</v>
          </cell>
          <cell r="AF1136">
            <v>750</v>
          </cell>
          <cell r="CD1136">
            <v>28171</v>
          </cell>
        </row>
        <row r="1137">
          <cell r="A1137">
            <v>2013</v>
          </cell>
          <cell r="B1137" t="str">
            <v>Iowa</v>
          </cell>
          <cell r="G1137">
            <v>3206</v>
          </cell>
          <cell r="L1137">
            <v>5087</v>
          </cell>
          <cell r="AA1137">
            <v>3876</v>
          </cell>
          <cell r="AF1137">
            <v>415</v>
          </cell>
          <cell r="CD1137">
            <v>19531</v>
          </cell>
        </row>
        <row r="1138">
          <cell r="A1138">
            <v>2013</v>
          </cell>
          <cell r="B1138" t="str">
            <v>Kansas</v>
          </cell>
          <cell r="G1138">
            <v>3742</v>
          </cell>
          <cell r="L1138">
            <v>2546</v>
          </cell>
          <cell r="AA1138">
            <v>2583</v>
          </cell>
          <cell r="AF1138">
            <v>383</v>
          </cell>
          <cell r="CD1138">
            <v>13969</v>
          </cell>
        </row>
        <row r="1139">
          <cell r="A1139">
            <v>2013</v>
          </cell>
          <cell r="B1139" t="str">
            <v>Kentucky</v>
          </cell>
          <cell r="G1139">
            <v>5021</v>
          </cell>
          <cell r="L1139">
            <v>6854</v>
          </cell>
          <cell r="AA1139">
            <v>5626</v>
          </cell>
          <cell r="AF1139">
            <v>617</v>
          </cell>
          <cell r="CD1139">
            <v>25673</v>
          </cell>
        </row>
        <row r="1140">
          <cell r="A1140">
            <v>2013</v>
          </cell>
          <cell r="B1140" t="str">
            <v>Louisiana</v>
          </cell>
          <cell r="G1140">
            <v>5259</v>
          </cell>
          <cell r="L1140">
            <v>2808</v>
          </cell>
          <cell r="AA1140">
            <v>6850</v>
          </cell>
          <cell r="AF1140">
            <v>808</v>
          </cell>
          <cell r="CD1140">
            <v>28083</v>
          </cell>
        </row>
        <row r="1141">
          <cell r="A1141">
            <v>2013</v>
          </cell>
          <cell r="B1141" t="str">
            <v>Maine</v>
          </cell>
          <cell r="G1141">
            <v>1296.8000000000002</v>
          </cell>
          <cell r="L1141">
            <v>274.49999999999994</v>
          </cell>
          <cell r="AA1141">
            <v>2509.1</v>
          </cell>
          <cell r="AF1141">
            <v>139.80000000000001</v>
          </cell>
          <cell r="CD1141">
            <v>7678.9999999999991</v>
          </cell>
        </row>
        <row r="1142">
          <cell r="A1142">
            <v>2013</v>
          </cell>
          <cell r="B1142" t="str">
            <v>Maryland</v>
          </cell>
          <cell r="G1142">
            <v>6958</v>
          </cell>
          <cell r="L1142">
            <v>5265</v>
          </cell>
          <cell r="AA1142">
            <v>7625.0078910000002</v>
          </cell>
          <cell r="AF1142">
            <v>1461.4649999999999</v>
          </cell>
          <cell r="CD1142">
            <v>36287</v>
          </cell>
        </row>
        <row r="1143">
          <cell r="A1143">
            <v>2013</v>
          </cell>
          <cell r="B1143" t="str">
            <v>Massachusetts</v>
          </cell>
          <cell r="G1143">
            <v>6500.9566599999998</v>
          </cell>
          <cell r="L1143">
            <v>5830.8837703399995</v>
          </cell>
          <cell r="AA1143">
            <v>11115.636714190001</v>
          </cell>
          <cell r="AF1143">
            <v>1272.4561310000001</v>
          </cell>
          <cell r="CD1143">
            <v>54635.384182189999</v>
          </cell>
        </row>
        <row r="1144">
          <cell r="A1144">
            <v>2013</v>
          </cell>
          <cell r="B1144" t="str">
            <v>Michigan</v>
          </cell>
          <cell r="G1144">
            <v>12896.8</v>
          </cell>
          <cell r="L1144">
            <v>1986.8999999999999</v>
          </cell>
          <cell r="AA1144">
            <v>12515</v>
          </cell>
          <cell r="AF1144">
            <v>2173.1</v>
          </cell>
          <cell r="CD1144">
            <v>47396.500000000007</v>
          </cell>
        </row>
        <row r="1145">
          <cell r="A1145">
            <v>2013</v>
          </cell>
          <cell r="B1145" t="str">
            <v>Minnesota</v>
          </cell>
          <cell r="G1145">
            <v>9649.0419999999995</v>
          </cell>
          <cell r="L1145">
            <v>1328.9690000000001</v>
          </cell>
          <cell r="AA1145">
            <v>8551</v>
          </cell>
          <cell r="AF1145">
            <v>485.91800000000001</v>
          </cell>
          <cell r="CD1145">
            <v>31521.606</v>
          </cell>
        </row>
        <row r="1146">
          <cell r="A1146">
            <v>2013</v>
          </cell>
          <cell r="B1146" t="str">
            <v>Mississippi</v>
          </cell>
          <cell r="G1146">
            <v>3040</v>
          </cell>
          <cell r="L1146">
            <v>3259</v>
          </cell>
          <cell r="AA1146">
            <v>4834</v>
          </cell>
          <cell r="AF1146">
            <v>361</v>
          </cell>
          <cell r="CD1146">
            <v>19195.3</v>
          </cell>
        </row>
        <row r="1147">
          <cell r="A1147">
            <v>2013</v>
          </cell>
          <cell r="B1147" t="str">
            <v>Missouri</v>
          </cell>
          <cell r="G1147">
            <v>5228.5</v>
          </cell>
          <cell r="L1147">
            <v>1103.9000000000001</v>
          </cell>
          <cell r="AA1147">
            <v>8037.8572781099992</v>
          </cell>
          <cell r="AF1147">
            <v>626</v>
          </cell>
          <cell r="CD1147">
            <v>22942.257278109999</v>
          </cell>
        </row>
        <row r="1148">
          <cell r="A1148">
            <v>2013</v>
          </cell>
          <cell r="B1148" t="str">
            <v>Montana</v>
          </cell>
          <cell r="G1148">
            <v>936</v>
          </cell>
          <cell r="L1148">
            <v>610</v>
          </cell>
          <cell r="AA1148">
            <v>1081</v>
          </cell>
          <cell r="AF1148">
            <v>191</v>
          </cell>
          <cell r="CD1148">
            <v>6040</v>
          </cell>
        </row>
        <row r="1149">
          <cell r="A1149">
            <v>2013</v>
          </cell>
          <cell r="B1149" t="str">
            <v>Nebraska</v>
          </cell>
          <cell r="G1149">
            <v>1487.4</v>
          </cell>
          <cell r="L1149">
            <v>2371.5</v>
          </cell>
          <cell r="AA1149">
            <v>1821.4</v>
          </cell>
          <cell r="AF1149">
            <v>222.8</v>
          </cell>
          <cell r="CD1149">
            <v>10162.799999999999</v>
          </cell>
        </row>
        <row r="1150">
          <cell r="A1150">
            <v>2013</v>
          </cell>
          <cell r="B1150" t="str">
            <v>Nevada</v>
          </cell>
          <cell r="G1150">
            <v>1980</v>
          </cell>
          <cell r="L1150">
            <v>760</v>
          </cell>
          <cell r="AA1150">
            <v>1773</v>
          </cell>
          <cell r="AF1150">
            <v>284</v>
          </cell>
          <cell r="CD1150">
            <v>8651</v>
          </cell>
        </row>
        <row r="1151">
          <cell r="A1151">
            <v>2013</v>
          </cell>
          <cell r="B1151" t="str">
            <v>New Hampshire</v>
          </cell>
          <cell r="G1151">
            <v>1172</v>
          </cell>
          <cell r="L1151">
            <v>112</v>
          </cell>
          <cell r="AA1151">
            <v>1285</v>
          </cell>
          <cell r="AF1151">
            <v>102</v>
          </cell>
          <cell r="CD1151">
            <v>5017</v>
          </cell>
        </row>
        <row r="1152">
          <cell r="A1152">
            <v>2013</v>
          </cell>
          <cell r="B1152" t="str">
            <v>New Jersey</v>
          </cell>
          <cell r="G1152">
            <v>12630</v>
          </cell>
          <cell r="L1152">
            <v>3994</v>
          </cell>
          <cell r="AA1152">
            <v>10356</v>
          </cell>
          <cell r="AF1152">
            <v>1599</v>
          </cell>
          <cell r="CD1152">
            <v>50804</v>
          </cell>
        </row>
        <row r="1153">
          <cell r="A1153">
            <v>2013</v>
          </cell>
          <cell r="B1153" t="str">
            <v>New Mexico</v>
          </cell>
          <cell r="G1153">
            <v>2870</v>
          </cell>
          <cell r="L1153">
            <v>2840</v>
          </cell>
          <cell r="AA1153">
            <v>3677.1</v>
          </cell>
          <cell r="AF1153">
            <v>290.5</v>
          </cell>
          <cell r="CD1153">
            <v>14695.5</v>
          </cell>
        </row>
        <row r="1154">
          <cell r="A1154">
            <v>2013</v>
          </cell>
          <cell r="B1154" t="str">
            <v>New York</v>
          </cell>
          <cell r="G1154">
            <v>25657</v>
          </cell>
          <cell r="L1154">
            <v>10167</v>
          </cell>
          <cell r="AA1154">
            <v>38792</v>
          </cell>
          <cell r="AF1154">
            <v>3293</v>
          </cell>
          <cell r="CD1154">
            <v>133097</v>
          </cell>
        </row>
        <row r="1155">
          <cell r="A1155">
            <v>2013</v>
          </cell>
          <cell r="B1155" t="str">
            <v>North Carolina</v>
          </cell>
          <cell r="G1155">
            <v>9804</v>
          </cell>
          <cell r="L1155">
            <v>6499.1</v>
          </cell>
          <cell r="AA1155">
            <v>12643</v>
          </cell>
          <cell r="AF1155">
            <v>1941</v>
          </cell>
          <cell r="CD1155">
            <v>42858.399999999994</v>
          </cell>
        </row>
        <row r="1156">
          <cell r="A1156">
            <v>2013</v>
          </cell>
          <cell r="B1156" t="str">
            <v>North Dakota</v>
          </cell>
          <cell r="G1156">
            <v>858</v>
          </cell>
          <cell r="L1156">
            <v>1085</v>
          </cell>
          <cell r="AA1156">
            <v>782</v>
          </cell>
          <cell r="AF1156">
            <v>110</v>
          </cell>
          <cell r="CD1156">
            <v>5712</v>
          </cell>
        </row>
        <row r="1157">
          <cell r="A1157">
            <v>2013</v>
          </cell>
          <cell r="B1157" t="str">
            <v>Ohio</v>
          </cell>
          <cell r="G1157">
            <v>9894.0385689999985</v>
          </cell>
          <cell r="L1157">
            <v>2514.2656569999999</v>
          </cell>
          <cell r="AA1157">
            <v>17010.376552999998</v>
          </cell>
          <cell r="AF1157">
            <v>1839.7795659999999</v>
          </cell>
          <cell r="CD1157">
            <v>58268.194250999994</v>
          </cell>
        </row>
        <row r="1158">
          <cell r="A1158">
            <v>2013</v>
          </cell>
          <cell r="B1158" t="str">
            <v>Oklahoma</v>
          </cell>
          <cell r="G1158">
            <v>3474</v>
          </cell>
          <cell r="L1158">
            <v>4867</v>
          </cell>
          <cell r="AA1158">
            <v>4920</v>
          </cell>
          <cell r="AF1158">
            <v>563</v>
          </cell>
          <cell r="CD1158">
            <v>21430</v>
          </cell>
        </row>
        <row r="1159">
          <cell r="A1159">
            <v>2013</v>
          </cell>
          <cell r="B1159" t="str">
            <v>Oregon</v>
          </cell>
          <cell r="G1159">
            <v>3680</v>
          </cell>
          <cell r="L1159">
            <v>272</v>
          </cell>
          <cell r="AA1159">
            <v>5510</v>
          </cell>
          <cell r="AF1159">
            <v>1011</v>
          </cell>
          <cell r="CD1159">
            <v>25803</v>
          </cell>
        </row>
        <row r="1160">
          <cell r="A1160">
            <v>2013</v>
          </cell>
          <cell r="B1160" t="str">
            <v>Pennsylvania</v>
          </cell>
          <cell r="G1160">
            <v>12746</v>
          </cell>
          <cell r="L1160">
            <v>1921</v>
          </cell>
          <cell r="AA1160">
            <v>22229</v>
          </cell>
          <cell r="AF1160">
            <v>2374</v>
          </cell>
          <cell r="CD1160">
            <v>69101</v>
          </cell>
        </row>
        <row r="1161">
          <cell r="A1161">
            <v>2013</v>
          </cell>
          <cell r="B1161" t="str">
            <v>Puerto Rico</v>
          </cell>
          <cell r="G1161">
            <v>0</v>
          </cell>
          <cell r="L1161">
            <v>0</v>
          </cell>
          <cell r="AA1161">
            <v>0</v>
          </cell>
          <cell r="AF1161">
            <v>0</v>
          </cell>
          <cell r="CD1161">
            <v>0</v>
          </cell>
        </row>
        <row r="1162">
          <cell r="A1162">
            <v>2013</v>
          </cell>
          <cell r="B1162" t="str">
            <v>Rhode Island</v>
          </cell>
          <cell r="G1162">
            <v>1172</v>
          </cell>
          <cell r="L1162">
            <v>1025</v>
          </cell>
          <cell r="AA1162">
            <v>1974</v>
          </cell>
          <cell r="AF1162">
            <v>200</v>
          </cell>
          <cell r="CD1162">
            <v>8371</v>
          </cell>
        </row>
        <row r="1163">
          <cell r="A1163">
            <v>2013</v>
          </cell>
          <cell r="B1163" t="str">
            <v>South Carolina</v>
          </cell>
          <cell r="G1163">
            <v>3903</v>
          </cell>
          <cell r="L1163">
            <v>4335</v>
          </cell>
          <cell r="AA1163">
            <v>4890</v>
          </cell>
          <cell r="AF1163">
            <v>602</v>
          </cell>
          <cell r="CD1163">
            <v>22208</v>
          </cell>
        </row>
        <row r="1164">
          <cell r="A1164">
            <v>2013</v>
          </cell>
          <cell r="B1164" t="str">
            <v>South Dakota</v>
          </cell>
          <cell r="G1164">
            <v>578</v>
          </cell>
          <cell r="L1164">
            <v>948</v>
          </cell>
          <cell r="AA1164">
            <v>816</v>
          </cell>
          <cell r="AF1164">
            <v>104</v>
          </cell>
          <cell r="CD1164">
            <v>4132</v>
          </cell>
        </row>
        <row r="1165">
          <cell r="A1165">
            <v>2013</v>
          </cell>
          <cell r="B1165" t="str">
            <v>Tennessee</v>
          </cell>
          <cell r="G1165">
            <v>5414</v>
          </cell>
          <cell r="L1165">
            <v>4245</v>
          </cell>
          <cell r="AA1165">
            <v>9399</v>
          </cell>
          <cell r="AF1165">
            <v>868</v>
          </cell>
          <cell r="CD1165">
            <v>30491</v>
          </cell>
        </row>
        <row r="1166">
          <cell r="A1166">
            <v>2013</v>
          </cell>
          <cell r="B1166" t="str">
            <v>Texas</v>
          </cell>
          <cell r="G1166">
            <v>25689.587335</v>
          </cell>
          <cell r="L1166">
            <v>14629</v>
          </cell>
          <cell r="AA1166">
            <v>29518</v>
          </cell>
          <cell r="AF1166">
            <v>3346</v>
          </cell>
          <cell r="CD1166">
            <v>100927.902994</v>
          </cell>
        </row>
        <row r="1167">
          <cell r="A1167">
            <v>2013</v>
          </cell>
          <cell r="B1167" t="str">
            <v>Utah</v>
          </cell>
          <cell r="G1167">
            <v>2993</v>
          </cell>
          <cell r="L1167">
            <v>1452</v>
          </cell>
          <cell r="AA1167">
            <v>2184</v>
          </cell>
          <cell r="AF1167">
            <v>245</v>
          </cell>
          <cell r="CD1167">
            <v>12089</v>
          </cell>
        </row>
        <row r="1168">
          <cell r="A1168">
            <v>2013</v>
          </cell>
          <cell r="B1168" t="str">
            <v>Vermont</v>
          </cell>
          <cell r="G1168">
            <v>1589</v>
          </cell>
          <cell r="L1168">
            <v>91</v>
          </cell>
          <cell r="AA1168">
            <v>1404</v>
          </cell>
          <cell r="AF1168">
            <v>145</v>
          </cell>
          <cell r="CD1168">
            <v>4965</v>
          </cell>
        </row>
        <row r="1169">
          <cell r="A1169">
            <v>2013</v>
          </cell>
          <cell r="B1169" t="str">
            <v>Virginia</v>
          </cell>
          <cell r="G1169">
            <v>6926.9000000000005</v>
          </cell>
          <cell r="L1169">
            <v>6991.8</v>
          </cell>
          <cell r="AA1169">
            <v>7634.4</v>
          </cell>
          <cell r="AF1169">
            <v>1290.0999999999999</v>
          </cell>
          <cell r="CD1169">
            <v>45736.7</v>
          </cell>
        </row>
        <row r="1170">
          <cell r="A1170">
            <v>2013</v>
          </cell>
          <cell r="B1170" t="str">
            <v>Washington</v>
          </cell>
          <cell r="G1170">
            <v>7964</v>
          </cell>
          <cell r="L1170">
            <v>4851</v>
          </cell>
          <cell r="AA1170">
            <v>4037</v>
          </cell>
          <cell r="AF1170">
            <v>919</v>
          </cell>
          <cell r="CD1170">
            <v>33996</v>
          </cell>
        </row>
        <row r="1171">
          <cell r="A1171">
            <v>2013</v>
          </cell>
          <cell r="B1171" t="str">
            <v>West Virginia</v>
          </cell>
          <cell r="G1171">
            <v>2352</v>
          </cell>
          <cell r="L1171">
            <v>3050</v>
          </cell>
          <cell r="AA1171">
            <v>3008</v>
          </cell>
          <cell r="AF1171">
            <v>236</v>
          </cell>
          <cell r="CD1171">
            <v>22320</v>
          </cell>
        </row>
        <row r="1172">
          <cell r="A1172">
            <v>2013</v>
          </cell>
          <cell r="B1172" t="str">
            <v>Wisconsin</v>
          </cell>
          <cell r="G1172">
            <v>6935.1</v>
          </cell>
          <cell r="L1172">
            <v>6130.0290000000005</v>
          </cell>
          <cell r="AA1172">
            <v>7341.2</v>
          </cell>
          <cell r="AF1172">
            <v>1243.8999999999999</v>
          </cell>
          <cell r="CD1172">
            <v>42769.100000000006</v>
          </cell>
        </row>
        <row r="1173">
          <cell r="A1173">
            <v>2013</v>
          </cell>
          <cell r="B1173" t="str">
            <v>Wyoming</v>
          </cell>
          <cell r="G1173">
            <v>994</v>
          </cell>
          <cell r="L1173">
            <v>434</v>
          </cell>
          <cell r="AA1173">
            <v>604</v>
          </cell>
          <cell r="AF1173">
            <v>132</v>
          </cell>
          <cell r="CD1173">
            <v>9132</v>
          </cell>
        </row>
        <row r="1174">
          <cell r="A1174">
            <v>2014</v>
          </cell>
          <cell r="B1174" t="str">
            <v>Alabama</v>
          </cell>
          <cell r="G1174">
            <v>5117</v>
          </cell>
          <cell r="L1174">
            <v>5161</v>
          </cell>
          <cell r="AA1174">
            <v>5811</v>
          </cell>
          <cell r="AF1174">
            <v>614</v>
          </cell>
          <cell r="CD1174">
            <v>24992</v>
          </cell>
        </row>
        <row r="1175">
          <cell r="A1175">
            <v>2014</v>
          </cell>
          <cell r="B1175" t="str">
            <v>Alaska</v>
          </cell>
          <cell r="G1175">
            <v>1601.8300000000002</v>
          </cell>
          <cell r="L1175">
            <v>917.2</v>
          </cell>
          <cell r="AA1175">
            <v>1422.9962096100001</v>
          </cell>
          <cell r="AF1175">
            <v>377.13</v>
          </cell>
          <cell r="CD1175">
            <v>11399.44</v>
          </cell>
        </row>
        <row r="1176">
          <cell r="A1176">
            <v>2014</v>
          </cell>
          <cell r="B1176" t="str">
            <v>Arizona</v>
          </cell>
          <cell r="G1176">
            <v>5329</v>
          </cell>
          <cell r="L1176">
            <v>4580</v>
          </cell>
          <cell r="AA1176">
            <v>9330</v>
          </cell>
          <cell r="AF1176">
            <v>1103</v>
          </cell>
          <cell r="CD1176">
            <v>35911</v>
          </cell>
        </row>
        <row r="1177">
          <cell r="A1177">
            <v>2014</v>
          </cell>
          <cell r="B1177" t="str">
            <v>Arkansas</v>
          </cell>
          <cell r="G1177">
            <v>3438</v>
          </cell>
          <cell r="L1177">
            <v>3541.4</v>
          </cell>
          <cell r="AA1177">
            <v>5023.7</v>
          </cell>
          <cell r="AF1177">
            <v>472.9</v>
          </cell>
          <cell r="CD1177">
            <v>22763.399999999998</v>
          </cell>
        </row>
        <row r="1178">
          <cell r="A1178">
            <v>2014</v>
          </cell>
          <cell r="B1178" t="str">
            <v>California</v>
          </cell>
          <cell r="G1178">
            <v>46321</v>
          </cell>
          <cell r="L1178">
            <v>16141</v>
          </cell>
          <cell r="AA1178">
            <v>65215</v>
          </cell>
          <cell r="AF1178">
            <v>11443</v>
          </cell>
          <cell r="CD1178">
            <v>215393</v>
          </cell>
        </row>
        <row r="1179">
          <cell r="A1179">
            <v>2014</v>
          </cell>
          <cell r="B1179" t="str">
            <v>Colorado</v>
          </cell>
          <cell r="G1179">
            <v>7962</v>
          </cell>
          <cell r="L1179">
            <v>2512</v>
          </cell>
          <cell r="AA1179">
            <v>7216</v>
          </cell>
          <cell r="AF1179">
            <v>900</v>
          </cell>
          <cell r="CD1179">
            <v>31346</v>
          </cell>
        </row>
        <row r="1180">
          <cell r="A1180">
            <v>2014</v>
          </cell>
          <cell r="B1180" t="str">
            <v>Connecticut</v>
          </cell>
          <cell r="G1180">
            <v>4144.7</v>
          </cell>
          <cell r="L1180">
            <v>2435.1999999999998</v>
          </cell>
          <cell r="AA1180">
            <v>6771</v>
          </cell>
          <cell r="AF1180">
            <v>712.1</v>
          </cell>
          <cell r="CD1180">
            <v>28140.5</v>
          </cell>
        </row>
        <row r="1181">
          <cell r="A1181">
            <v>2014</v>
          </cell>
          <cell r="B1181" t="str">
            <v>Delaware</v>
          </cell>
          <cell r="G1181">
            <v>2319</v>
          </cell>
          <cell r="L1181">
            <v>435</v>
          </cell>
          <cell r="AA1181">
            <v>1665</v>
          </cell>
          <cell r="AF1181">
            <v>282</v>
          </cell>
          <cell r="CD1181">
            <v>9608</v>
          </cell>
        </row>
        <row r="1182">
          <cell r="A1182">
            <v>2014</v>
          </cell>
          <cell r="B1182" t="str">
            <v>Florida</v>
          </cell>
          <cell r="G1182">
            <v>13086</v>
          </cell>
          <cell r="L1182">
            <v>4747</v>
          </cell>
          <cell r="AA1182">
            <v>21787</v>
          </cell>
          <cell r="AF1182">
            <v>2585</v>
          </cell>
          <cell r="CD1182">
            <v>68033</v>
          </cell>
        </row>
        <row r="1183">
          <cell r="A1183">
            <v>2014</v>
          </cell>
          <cell r="B1183" t="str">
            <v>Georgia</v>
          </cell>
          <cell r="G1183">
            <v>10570</v>
          </cell>
          <cell r="L1183">
            <v>8166</v>
          </cell>
          <cell r="AA1183">
            <v>9375</v>
          </cell>
          <cell r="AF1183">
            <v>1568</v>
          </cell>
          <cell r="CD1183">
            <v>43445</v>
          </cell>
        </row>
        <row r="1184">
          <cell r="A1184">
            <v>2014</v>
          </cell>
          <cell r="B1184" t="str">
            <v>Hawaii</v>
          </cell>
          <cell r="G1184">
            <v>1889</v>
          </cell>
          <cell r="L1184">
            <v>1236</v>
          </cell>
          <cell r="AA1184">
            <v>1956</v>
          </cell>
          <cell r="AF1184">
            <v>222</v>
          </cell>
          <cell r="CD1184">
            <v>12607</v>
          </cell>
        </row>
        <row r="1185">
          <cell r="A1185">
            <v>2014</v>
          </cell>
          <cell r="B1185" t="str">
            <v>Idaho</v>
          </cell>
          <cell r="G1185">
            <v>1645</v>
          </cell>
          <cell r="L1185">
            <v>554</v>
          </cell>
          <cell r="AA1185">
            <v>1920</v>
          </cell>
          <cell r="AF1185">
            <v>260</v>
          </cell>
          <cell r="CD1185">
            <v>6865</v>
          </cell>
        </row>
        <row r="1186">
          <cell r="A1186">
            <v>2014</v>
          </cell>
          <cell r="B1186" t="str">
            <v>Illinois</v>
          </cell>
          <cell r="G1186">
            <v>8939</v>
          </cell>
          <cell r="L1186">
            <v>2492</v>
          </cell>
          <cell r="AA1186">
            <v>16092.289619569998</v>
          </cell>
          <cell r="AF1186">
            <v>1488</v>
          </cell>
          <cell r="CD1186">
            <v>61189.289619569994</v>
          </cell>
        </row>
        <row r="1187">
          <cell r="A1187">
            <v>2014</v>
          </cell>
          <cell r="B1187" t="str">
            <v>Indiana</v>
          </cell>
          <cell r="G1187">
            <v>8725</v>
          </cell>
          <cell r="L1187">
            <v>1797</v>
          </cell>
          <cell r="AA1187">
            <v>8719</v>
          </cell>
          <cell r="AF1187">
            <v>769</v>
          </cell>
          <cell r="CD1187">
            <v>27260</v>
          </cell>
        </row>
        <row r="1188">
          <cell r="A1188">
            <v>2014</v>
          </cell>
          <cell r="B1188" t="str">
            <v>Iowa</v>
          </cell>
          <cell r="G1188">
            <v>3370</v>
          </cell>
          <cell r="L1188">
            <v>5442</v>
          </cell>
          <cell r="AA1188">
            <v>4251</v>
          </cell>
          <cell r="AF1188">
            <v>461</v>
          </cell>
          <cell r="CD1188">
            <v>19531</v>
          </cell>
        </row>
        <row r="1189">
          <cell r="A1189">
            <v>2014</v>
          </cell>
          <cell r="B1189" t="str">
            <v>Kansas</v>
          </cell>
          <cell r="G1189">
            <v>3809</v>
          </cell>
          <cell r="L1189">
            <v>2590</v>
          </cell>
          <cell r="AA1189">
            <v>3303</v>
          </cell>
          <cell r="AF1189">
            <v>382</v>
          </cell>
          <cell r="CD1189">
            <v>14723</v>
          </cell>
        </row>
        <row r="1190">
          <cell r="A1190">
            <v>2014</v>
          </cell>
          <cell r="B1190" t="str">
            <v>Kentucky</v>
          </cell>
          <cell r="G1190">
            <v>5034</v>
          </cell>
          <cell r="L1190">
            <v>5986</v>
          </cell>
          <cell r="AA1190">
            <v>6934</v>
          </cell>
          <cell r="AF1190">
            <v>608</v>
          </cell>
          <cell r="CD1190">
            <v>27833</v>
          </cell>
        </row>
        <row r="1191">
          <cell r="A1191">
            <v>2014</v>
          </cell>
          <cell r="B1191" t="str">
            <v>Louisiana</v>
          </cell>
          <cell r="G1191">
            <v>5164</v>
          </cell>
          <cell r="L1191">
            <v>2837</v>
          </cell>
          <cell r="AA1191">
            <v>7308.8026280000004</v>
          </cell>
          <cell r="AF1191">
            <v>814.09899999999993</v>
          </cell>
          <cell r="CD1191">
            <v>27271.595000000001</v>
          </cell>
        </row>
        <row r="1192">
          <cell r="A1192">
            <v>2014</v>
          </cell>
          <cell r="B1192" t="str">
            <v>Maine</v>
          </cell>
          <cell r="G1192">
            <v>1374</v>
          </cell>
          <cell r="L1192">
            <v>285</v>
          </cell>
          <cell r="AA1192">
            <v>2780</v>
          </cell>
          <cell r="AF1192">
            <v>160</v>
          </cell>
          <cell r="CD1192">
            <v>8088</v>
          </cell>
        </row>
        <row r="1193">
          <cell r="A1193">
            <v>2014</v>
          </cell>
          <cell r="B1193" t="str">
            <v>Maryland</v>
          </cell>
          <cell r="G1193">
            <v>7140</v>
          </cell>
          <cell r="L1193">
            <v>5473</v>
          </cell>
          <cell r="AA1193">
            <v>8560</v>
          </cell>
          <cell r="AF1193">
            <v>1497</v>
          </cell>
          <cell r="CD1193">
            <v>38036</v>
          </cell>
        </row>
        <row r="1194">
          <cell r="A1194">
            <v>2014</v>
          </cell>
          <cell r="B1194" t="str">
            <v>Massachusetts</v>
          </cell>
          <cell r="G1194">
            <v>6648</v>
          </cell>
          <cell r="L1194">
            <v>5838.3393581600003</v>
          </cell>
          <cell r="AA1194">
            <v>12044</v>
          </cell>
          <cell r="AF1194">
            <v>1431.8836795</v>
          </cell>
          <cell r="CD1194">
            <v>56329.5680498</v>
          </cell>
        </row>
        <row r="1195">
          <cell r="A1195">
            <v>2014</v>
          </cell>
          <cell r="B1195" t="str">
            <v>Michigan</v>
          </cell>
          <cell r="G1195">
            <v>13177.3</v>
          </cell>
          <cell r="L1195">
            <v>2111</v>
          </cell>
          <cell r="AA1195">
            <v>13687.999999999998</v>
          </cell>
          <cell r="AF1195">
            <v>2192.9000000000005</v>
          </cell>
          <cell r="CD1195">
            <v>49656</v>
          </cell>
        </row>
        <row r="1196">
          <cell r="A1196">
            <v>2014</v>
          </cell>
          <cell r="B1196" t="str">
            <v>Minnesota</v>
          </cell>
          <cell r="G1196">
            <v>9213</v>
          </cell>
          <cell r="L1196">
            <v>1574</v>
          </cell>
          <cell r="AA1196">
            <v>9750</v>
          </cell>
          <cell r="AF1196">
            <v>518</v>
          </cell>
          <cell r="CD1196">
            <v>33451.366999999998</v>
          </cell>
        </row>
        <row r="1197">
          <cell r="A1197">
            <v>2014</v>
          </cell>
          <cell r="B1197" t="str">
            <v>Mississippi</v>
          </cell>
          <cell r="G1197">
            <v>3022</v>
          </cell>
          <cell r="L1197">
            <v>3425</v>
          </cell>
          <cell r="AA1197">
            <v>4568</v>
          </cell>
          <cell r="AF1197">
            <v>378</v>
          </cell>
          <cell r="CD1197">
            <v>18467</v>
          </cell>
        </row>
        <row r="1198">
          <cell r="A1198">
            <v>2014</v>
          </cell>
          <cell r="B1198" t="str">
            <v>Missouri</v>
          </cell>
          <cell r="G1198">
            <v>5291</v>
          </cell>
          <cell r="L1198">
            <v>1108</v>
          </cell>
          <cell r="AA1198">
            <v>8299</v>
          </cell>
          <cell r="AF1198">
            <v>637</v>
          </cell>
          <cell r="CD1198">
            <v>23158</v>
          </cell>
        </row>
        <row r="1199">
          <cell r="A1199">
            <v>2014</v>
          </cell>
          <cell r="B1199" t="str">
            <v>Montana</v>
          </cell>
          <cell r="G1199">
            <v>970</v>
          </cell>
          <cell r="L1199">
            <v>642</v>
          </cell>
          <cell r="AA1199">
            <v>1055</v>
          </cell>
          <cell r="AF1199">
            <v>195</v>
          </cell>
          <cell r="CD1199">
            <v>6188</v>
          </cell>
        </row>
        <row r="1200">
          <cell r="A1200">
            <v>2014</v>
          </cell>
          <cell r="B1200" t="str">
            <v>Nebraska</v>
          </cell>
          <cell r="G1200">
            <v>1500</v>
          </cell>
          <cell r="L1200">
            <v>2476.8000000000002</v>
          </cell>
          <cell r="AA1200">
            <v>1856.9</v>
          </cell>
          <cell r="AF1200">
            <v>258.5</v>
          </cell>
          <cell r="CD1200">
            <v>10540.9</v>
          </cell>
        </row>
        <row r="1201">
          <cell r="A1201">
            <v>2014</v>
          </cell>
          <cell r="B1201" t="str">
            <v>Nevada</v>
          </cell>
          <cell r="G1201">
            <v>1846</v>
          </cell>
          <cell r="L1201">
            <v>765</v>
          </cell>
          <cell r="AA1201">
            <v>2027</v>
          </cell>
          <cell r="AF1201">
            <v>286</v>
          </cell>
          <cell r="CD1201">
            <v>9416</v>
          </cell>
        </row>
        <row r="1202">
          <cell r="A1202">
            <v>2014</v>
          </cell>
          <cell r="B1202" t="str">
            <v>New Hampshire</v>
          </cell>
          <cell r="G1202">
            <v>1141</v>
          </cell>
          <cell r="L1202">
            <v>127</v>
          </cell>
          <cell r="AA1202">
            <v>1326</v>
          </cell>
          <cell r="AF1202">
            <v>105</v>
          </cell>
          <cell r="CD1202">
            <v>5146</v>
          </cell>
        </row>
        <row r="1203">
          <cell r="A1203">
            <v>2014</v>
          </cell>
          <cell r="B1203" t="str">
            <v>New Jersey</v>
          </cell>
          <cell r="G1203">
            <v>12514</v>
          </cell>
          <cell r="L1203">
            <v>4107</v>
          </cell>
          <cell r="AA1203">
            <v>11924</v>
          </cell>
          <cell r="AF1203">
            <v>1612</v>
          </cell>
          <cell r="CD1203">
            <v>53155</v>
          </cell>
        </row>
        <row r="1204">
          <cell r="A1204">
            <v>2014</v>
          </cell>
          <cell r="B1204" t="str">
            <v>New Mexico</v>
          </cell>
          <cell r="G1204">
            <v>2972</v>
          </cell>
          <cell r="L1204">
            <v>2805</v>
          </cell>
          <cell r="AA1204">
            <v>4172</v>
          </cell>
          <cell r="AF1204">
            <v>300</v>
          </cell>
          <cell r="CD1204">
            <v>16093.3</v>
          </cell>
        </row>
        <row r="1205">
          <cell r="A1205">
            <v>2014</v>
          </cell>
          <cell r="B1205" t="str">
            <v>New York</v>
          </cell>
          <cell r="G1205">
            <v>26533</v>
          </cell>
          <cell r="L1205">
            <v>10500</v>
          </cell>
          <cell r="AA1205">
            <v>39972</v>
          </cell>
          <cell r="AF1205">
            <v>3132</v>
          </cell>
          <cell r="CD1205">
            <v>137526</v>
          </cell>
        </row>
        <row r="1206">
          <cell r="A1206">
            <v>2014</v>
          </cell>
          <cell r="B1206" t="str">
            <v>North Carolina</v>
          </cell>
          <cell r="G1206">
            <v>9825.7000000000007</v>
          </cell>
          <cell r="L1206">
            <v>5715.7099999999991</v>
          </cell>
          <cell r="AA1206">
            <v>13303.1</v>
          </cell>
          <cell r="AF1206">
            <v>1984.1</v>
          </cell>
          <cell r="CD1206">
            <v>43052.9827</v>
          </cell>
        </row>
        <row r="1207">
          <cell r="A1207">
            <v>2014</v>
          </cell>
          <cell r="B1207" t="str">
            <v>North Dakota</v>
          </cell>
          <cell r="G1207">
            <v>1042</v>
          </cell>
          <cell r="L1207">
            <v>1138</v>
          </cell>
          <cell r="AA1207">
            <v>782</v>
          </cell>
          <cell r="AF1207">
            <v>103</v>
          </cell>
          <cell r="CD1207">
            <v>6592</v>
          </cell>
        </row>
        <row r="1208">
          <cell r="A1208">
            <v>2014</v>
          </cell>
          <cell r="B1208" t="str">
            <v>Ohio</v>
          </cell>
          <cell r="G1208">
            <v>10286.653082000001</v>
          </cell>
          <cell r="L1208">
            <v>2560.0602329999997</v>
          </cell>
          <cell r="AA1208">
            <v>21940.868773999999</v>
          </cell>
          <cell r="AF1208">
            <v>1855.21901</v>
          </cell>
          <cell r="CD1208">
            <v>61221.528009000001</v>
          </cell>
        </row>
        <row r="1209">
          <cell r="A1209">
            <v>2014</v>
          </cell>
          <cell r="B1209" t="str">
            <v>Oklahoma</v>
          </cell>
          <cell r="G1209">
            <v>3491</v>
          </cell>
          <cell r="L1209">
            <v>5316</v>
          </cell>
          <cell r="AA1209">
            <v>5475</v>
          </cell>
          <cell r="AF1209">
            <v>580</v>
          </cell>
          <cell r="CD1209">
            <v>22301</v>
          </cell>
        </row>
        <row r="1210">
          <cell r="A1210">
            <v>2014</v>
          </cell>
          <cell r="B1210" t="str">
            <v>Oregon</v>
          </cell>
          <cell r="G1210">
            <v>4131.2218089999997</v>
          </cell>
          <cell r="L1210">
            <v>424.03383700000001</v>
          </cell>
          <cell r="AA1210">
            <v>6756</v>
          </cell>
          <cell r="AF1210">
            <v>926.11870499999998</v>
          </cell>
          <cell r="CD1210">
            <v>32383.332756999996</v>
          </cell>
        </row>
        <row r="1211">
          <cell r="A1211">
            <v>2014</v>
          </cell>
          <cell r="B1211" t="str">
            <v>Pennsylvania</v>
          </cell>
          <cell r="G1211">
            <v>12847</v>
          </cell>
          <cell r="L1211">
            <v>1937</v>
          </cell>
          <cell r="AA1211">
            <v>24144</v>
          </cell>
          <cell r="AF1211">
            <v>2359</v>
          </cell>
          <cell r="CD1211">
            <v>68136</v>
          </cell>
        </row>
        <row r="1212">
          <cell r="A1212">
            <v>2014</v>
          </cell>
          <cell r="B1212" t="str">
            <v>Puerto Rico</v>
          </cell>
          <cell r="G1212">
            <v>0</v>
          </cell>
          <cell r="L1212">
            <v>0</v>
          </cell>
          <cell r="AA1212">
            <v>0</v>
          </cell>
          <cell r="AF1212">
            <v>0</v>
          </cell>
          <cell r="CD1212">
            <v>0</v>
          </cell>
        </row>
        <row r="1213">
          <cell r="A1213">
            <v>2014</v>
          </cell>
          <cell r="B1213" t="str">
            <v>Rhode Island</v>
          </cell>
          <cell r="G1213">
            <v>1200</v>
          </cell>
          <cell r="L1213">
            <v>1076</v>
          </cell>
          <cell r="AA1213">
            <v>2219</v>
          </cell>
          <cell r="AF1213">
            <v>206</v>
          </cell>
          <cell r="CD1213">
            <v>8944</v>
          </cell>
        </row>
        <row r="1214">
          <cell r="A1214">
            <v>2014</v>
          </cell>
          <cell r="B1214" t="str">
            <v>South Carolina</v>
          </cell>
          <cell r="G1214">
            <v>4052</v>
          </cell>
          <cell r="L1214">
            <v>5196</v>
          </cell>
          <cell r="AA1214">
            <v>5428</v>
          </cell>
          <cell r="AF1214">
            <v>619</v>
          </cell>
          <cell r="CD1214">
            <v>22040</v>
          </cell>
        </row>
        <row r="1215">
          <cell r="A1215">
            <v>2014</v>
          </cell>
          <cell r="B1215" t="str">
            <v>South Dakota</v>
          </cell>
          <cell r="G1215">
            <v>575</v>
          </cell>
          <cell r="L1215">
            <v>865</v>
          </cell>
          <cell r="AA1215">
            <v>823</v>
          </cell>
          <cell r="AF1215">
            <v>109</v>
          </cell>
          <cell r="CD1215">
            <v>4108</v>
          </cell>
        </row>
        <row r="1216">
          <cell r="A1216">
            <v>2014</v>
          </cell>
          <cell r="B1216" t="str">
            <v>Tennessee</v>
          </cell>
          <cell r="G1216">
            <v>5604</v>
          </cell>
          <cell r="L1216">
            <v>4371</v>
          </cell>
          <cell r="AA1216">
            <v>9392</v>
          </cell>
          <cell r="AF1216">
            <v>939</v>
          </cell>
          <cell r="CD1216">
            <v>30702</v>
          </cell>
        </row>
        <row r="1217">
          <cell r="A1217">
            <v>2014</v>
          </cell>
          <cell r="B1217" t="str">
            <v>Texas</v>
          </cell>
          <cell r="G1217">
            <v>27064</v>
          </cell>
          <cell r="L1217">
            <v>15412</v>
          </cell>
          <cell r="AA1217">
            <v>33224</v>
          </cell>
          <cell r="AF1217">
            <v>3439.1999999999994</v>
          </cell>
          <cell r="CD1217">
            <v>112250.2</v>
          </cell>
        </row>
        <row r="1218">
          <cell r="A1218">
            <v>2014</v>
          </cell>
          <cell r="B1218" t="str">
            <v>Utah</v>
          </cell>
          <cell r="G1218">
            <v>3133</v>
          </cell>
          <cell r="L1218">
            <v>1543</v>
          </cell>
          <cell r="AA1218">
            <v>2381</v>
          </cell>
          <cell r="AF1218">
            <v>357</v>
          </cell>
          <cell r="CD1218">
            <v>12184</v>
          </cell>
        </row>
        <row r="1219">
          <cell r="A1219">
            <v>2014</v>
          </cell>
          <cell r="B1219" t="str">
            <v>Vermont</v>
          </cell>
          <cell r="G1219">
            <v>1669</v>
          </cell>
          <cell r="L1219">
            <v>93</v>
          </cell>
          <cell r="AA1219">
            <v>1411</v>
          </cell>
          <cell r="AF1219">
            <v>150</v>
          </cell>
          <cell r="CD1219">
            <v>5271</v>
          </cell>
        </row>
        <row r="1220">
          <cell r="A1220">
            <v>2014</v>
          </cell>
          <cell r="B1220" t="str">
            <v>Virginia</v>
          </cell>
          <cell r="G1220">
            <v>6947.2381290000003</v>
          </cell>
          <cell r="L1220">
            <v>6957.0515640000003</v>
          </cell>
          <cell r="AA1220">
            <v>7894.6084959999998</v>
          </cell>
          <cell r="AF1220">
            <v>1260.5935124000002</v>
          </cell>
          <cell r="CD1220">
            <v>45857.164881999997</v>
          </cell>
        </row>
        <row r="1221">
          <cell r="A1221">
            <v>2014</v>
          </cell>
          <cell r="B1221" t="str">
            <v>Washington</v>
          </cell>
          <cell r="G1221">
            <v>8622</v>
          </cell>
          <cell r="L1221">
            <v>5047</v>
          </cell>
          <cell r="AA1221">
            <v>6101</v>
          </cell>
          <cell r="AF1221">
            <v>949</v>
          </cell>
          <cell r="CD1221">
            <v>36867</v>
          </cell>
        </row>
        <row r="1222">
          <cell r="A1222">
            <v>2014</v>
          </cell>
          <cell r="B1222" t="str">
            <v>West Virginia</v>
          </cell>
          <cell r="G1222">
            <v>2491</v>
          </cell>
          <cell r="L1222">
            <v>1943</v>
          </cell>
          <cell r="AA1222">
            <v>3534</v>
          </cell>
          <cell r="AF1222">
            <v>233</v>
          </cell>
          <cell r="CD1222">
            <v>15818</v>
          </cell>
        </row>
        <row r="1223">
          <cell r="A1223">
            <v>2014</v>
          </cell>
          <cell r="B1223" t="str">
            <v>Wisconsin</v>
          </cell>
          <cell r="G1223">
            <v>7208</v>
          </cell>
          <cell r="L1223">
            <v>6369</v>
          </cell>
          <cell r="AA1223">
            <v>8261</v>
          </cell>
          <cell r="AF1223">
            <v>1278</v>
          </cell>
          <cell r="CD1223">
            <v>44892</v>
          </cell>
        </row>
        <row r="1224">
          <cell r="A1224">
            <v>2014</v>
          </cell>
          <cell r="B1224" t="str">
            <v>Wyoming</v>
          </cell>
          <cell r="G1224">
            <v>765</v>
          </cell>
          <cell r="L1224">
            <v>299</v>
          </cell>
          <cell r="AA1224">
            <v>611</v>
          </cell>
          <cell r="AF1224">
            <v>137</v>
          </cell>
          <cell r="CD1224">
            <v>7546</v>
          </cell>
        </row>
        <row r="1225">
          <cell r="A1225">
            <v>2015</v>
          </cell>
          <cell r="B1225" t="str">
            <v>Alabama</v>
          </cell>
          <cell r="G1225">
            <v>5258</v>
          </cell>
          <cell r="L1225">
            <v>5200</v>
          </cell>
          <cell r="AA1225">
            <v>6083</v>
          </cell>
          <cell r="AF1225">
            <v>605</v>
          </cell>
          <cell r="CD1225">
            <v>25187</v>
          </cell>
        </row>
        <row r="1226">
          <cell r="A1226">
            <v>2015</v>
          </cell>
          <cell r="B1226" t="str">
            <v>Alaska</v>
          </cell>
          <cell r="G1226">
            <v>1652.3985000000005</v>
          </cell>
          <cell r="L1226">
            <v>1084.5923</v>
          </cell>
          <cell r="AA1226">
            <v>1554.8274999999996</v>
          </cell>
          <cell r="AF1226">
            <v>375.78059999999994</v>
          </cell>
          <cell r="CD1226">
            <v>13436.356530999998</v>
          </cell>
        </row>
        <row r="1227">
          <cell r="A1227">
            <v>2015</v>
          </cell>
          <cell r="B1227" t="str">
            <v>Arizona</v>
          </cell>
          <cell r="G1227">
            <v>5613</v>
          </cell>
          <cell r="L1227">
            <v>5979</v>
          </cell>
          <cell r="AA1227">
            <v>10981</v>
          </cell>
          <cell r="AF1227">
            <v>1087</v>
          </cell>
          <cell r="CD1227">
            <v>39287</v>
          </cell>
        </row>
        <row r="1228">
          <cell r="A1228">
            <v>2015</v>
          </cell>
          <cell r="B1228" t="str">
            <v>Arkansas</v>
          </cell>
          <cell r="G1228">
            <v>3475.3999999999996</v>
          </cell>
          <cell r="L1228">
            <v>3574.9</v>
          </cell>
          <cell r="AA1228">
            <v>6253.7</v>
          </cell>
          <cell r="AF1228">
            <v>494.9</v>
          </cell>
          <cell r="CD1228">
            <v>23804.699999999997</v>
          </cell>
        </row>
        <row r="1229">
          <cell r="A1229">
            <v>2015</v>
          </cell>
          <cell r="B1229" t="str">
            <v>California</v>
          </cell>
          <cell r="G1229">
            <v>53624</v>
          </cell>
          <cell r="L1229">
            <v>17392</v>
          </cell>
          <cell r="AA1229">
            <v>79612</v>
          </cell>
          <cell r="AF1229">
            <v>12389</v>
          </cell>
          <cell r="CD1229">
            <v>250344</v>
          </cell>
        </row>
        <row r="1230">
          <cell r="A1230">
            <v>2015</v>
          </cell>
          <cell r="B1230" t="str">
            <v>Colorado</v>
          </cell>
          <cell r="G1230">
            <v>8623</v>
          </cell>
          <cell r="L1230">
            <v>5000</v>
          </cell>
          <cell r="AA1230">
            <v>7746</v>
          </cell>
          <cell r="AF1230">
            <v>835</v>
          </cell>
          <cell r="CD1230">
            <v>34439</v>
          </cell>
        </row>
        <row r="1231">
          <cell r="A1231">
            <v>2015</v>
          </cell>
          <cell r="B1231" t="str">
            <v>Connecticut</v>
          </cell>
          <cell r="G1231">
            <v>4296</v>
          </cell>
          <cell r="L1231">
            <v>3078</v>
          </cell>
          <cell r="AA1231">
            <v>6979</v>
          </cell>
          <cell r="AF1231">
            <v>770</v>
          </cell>
          <cell r="CD1231">
            <v>30214.7</v>
          </cell>
        </row>
        <row r="1232">
          <cell r="A1232">
            <v>2015</v>
          </cell>
          <cell r="B1232" t="str">
            <v>Delaware</v>
          </cell>
          <cell r="G1232">
            <v>2332</v>
          </cell>
          <cell r="L1232">
            <v>419</v>
          </cell>
          <cell r="AA1232">
            <v>1891</v>
          </cell>
          <cell r="AF1232">
            <v>291</v>
          </cell>
          <cell r="CD1232">
            <v>9769</v>
          </cell>
        </row>
        <row r="1233">
          <cell r="A1233">
            <v>2015</v>
          </cell>
          <cell r="B1233" t="str">
            <v>Florida</v>
          </cell>
          <cell r="G1233">
            <v>13364</v>
          </cell>
          <cell r="L1233">
            <v>6996</v>
          </cell>
          <cell r="AA1233">
            <v>22550</v>
          </cell>
          <cell r="AF1233">
            <v>2674</v>
          </cell>
          <cell r="CD1233">
            <v>71043</v>
          </cell>
        </row>
        <row r="1234">
          <cell r="A1234">
            <v>2015</v>
          </cell>
          <cell r="B1234" t="str">
            <v>Georgia</v>
          </cell>
          <cell r="G1234">
            <v>11090</v>
          </cell>
          <cell r="L1234">
            <v>8406</v>
          </cell>
          <cell r="AA1234">
            <v>9857</v>
          </cell>
          <cell r="AF1234">
            <v>1645</v>
          </cell>
          <cell r="CD1234">
            <v>45009</v>
          </cell>
        </row>
        <row r="1235">
          <cell r="A1235">
            <v>2015</v>
          </cell>
          <cell r="B1235" t="str">
            <v>Hawaii</v>
          </cell>
          <cell r="G1235">
            <v>1891</v>
          </cell>
          <cell r="L1235">
            <v>1126</v>
          </cell>
          <cell r="AA1235">
            <v>1945</v>
          </cell>
          <cell r="AF1235">
            <v>248</v>
          </cell>
          <cell r="CD1235">
            <v>12873</v>
          </cell>
        </row>
        <row r="1236">
          <cell r="A1236">
            <v>2015</v>
          </cell>
          <cell r="B1236" t="str">
            <v>Idaho</v>
          </cell>
          <cell r="G1236">
            <v>1771</v>
          </cell>
          <cell r="L1236">
            <v>590</v>
          </cell>
          <cell r="AA1236">
            <v>1879</v>
          </cell>
          <cell r="AF1236">
            <v>277</v>
          </cell>
          <cell r="CD1236">
            <v>7043.6</v>
          </cell>
        </row>
        <row r="1237">
          <cell r="A1237">
            <v>2015</v>
          </cell>
          <cell r="B1237" t="str">
            <v>Illinois</v>
          </cell>
          <cell r="G1237">
            <v>8928</v>
          </cell>
          <cell r="L1237">
            <v>2396</v>
          </cell>
          <cell r="AA1237">
            <v>17210.512708769998</v>
          </cell>
          <cell r="AF1237">
            <v>1530</v>
          </cell>
          <cell r="CD1237">
            <v>64943.412708769996</v>
          </cell>
        </row>
        <row r="1238">
          <cell r="A1238">
            <v>2015</v>
          </cell>
          <cell r="B1238" t="str">
            <v>Indiana</v>
          </cell>
          <cell r="G1238">
            <v>8815</v>
          </cell>
          <cell r="L1238">
            <v>1944</v>
          </cell>
          <cell r="AA1238">
            <v>9162</v>
          </cell>
          <cell r="AF1238">
            <v>775.5</v>
          </cell>
          <cell r="CD1238">
            <v>29342</v>
          </cell>
        </row>
        <row r="1239">
          <cell r="A1239">
            <v>2015</v>
          </cell>
          <cell r="B1239" t="str">
            <v>Iowa</v>
          </cell>
          <cell r="G1239">
            <v>3526</v>
          </cell>
          <cell r="L1239">
            <v>5595</v>
          </cell>
          <cell r="AA1239">
            <v>4978</v>
          </cell>
          <cell r="AF1239">
            <v>458</v>
          </cell>
          <cell r="CD1239">
            <v>22205</v>
          </cell>
        </row>
        <row r="1240">
          <cell r="A1240">
            <v>2015</v>
          </cell>
          <cell r="B1240" t="str">
            <v>Kansas</v>
          </cell>
          <cell r="G1240">
            <v>4553</v>
          </cell>
          <cell r="L1240">
            <v>2674</v>
          </cell>
          <cell r="AA1240">
            <v>3280</v>
          </cell>
          <cell r="AF1240">
            <v>364</v>
          </cell>
          <cell r="CD1240">
            <v>15089.400000000001</v>
          </cell>
        </row>
        <row r="1241">
          <cell r="A1241">
            <v>2015</v>
          </cell>
          <cell r="B1241" t="str">
            <v>Kentucky</v>
          </cell>
          <cell r="G1241">
            <v>5227</v>
          </cell>
          <cell r="L1241">
            <v>6320</v>
          </cell>
          <cell r="AA1241">
            <v>9522</v>
          </cell>
          <cell r="AF1241">
            <v>611</v>
          </cell>
          <cell r="CD1241">
            <v>30811</v>
          </cell>
        </row>
        <row r="1242">
          <cell r="A1242">
            <v>2015</v>
          </cell>
          <cell r="B1242" t="str">
            <v>Louisiana</v>
          </cell>
          <cell r="G1242">
            <v>5225.7520000000004</v>
          </cell>
          <cell r="L1242">
            <v>2734.9</v>
          </cell>
          <cell r="AA1242">
            <v>7655</v>
          </cell>
          <cell r="AF1242">
            <v>830.7632870000001</v>
          </cell>
          <cell r="CD1242">
            <v>27753.855650999998</v>
          </cell>
        </row>
        <row r="1243">
          <cell r="A1243">
            <v>2015</v>
          </cell>
          <cell r="B1243" t="str">
            <v>Maine</v>
          </cell>
          <cell r="G1243">
            <v>1359</v>
          </cell>
          <cell r="L1243">
            <v>294</v>
          </cell>
          <cell r="AA1243">
            <v>2535</v>
          </cell>
          <cell r="AF1243">
            <v>173</v>
          </cell>
          <cell r="CD1243">
            <v>7729</v>
          </cell>
        </row>
        <row r="1244">
          <cell r="A1244">
            <v>2015</v>
          </cell>
          <cell r="B1244" t="str">
            <v>Maryland</v>
          </cell>
          <cell r="G1244">
            <v>7311</v>
          </cell>
          <cell r="L1244">
            <v>5671</v>
          </cell>
          <cell r="AA1244">
            <v>9643</v>
          </cell>
          <cell r="AF1244">
            <v>1569</v>
          </cell>
          <cell r="CD1244">
            <v>39990.888604000007</v>
          </cell>
        </row>
        <row r="1245">
          <cell r="A1245">
            <v>2015</v>
          </cell>
          <cell r="B1245" t="str">
            <v>Massachusetts</v>
          </cell>
          <cell r="G1245">
            <v>6742</v>
          </cell>
          <cell r="L1245">
            <v>5740</v>
          </cell>
          <cell r="AA1245">
            <v>13853</v>
          </cell>
          <cell r="AF1245">
            <v>1374</v>
          </cell>
          <cell r="CD1245">
            <v>58349</v>
          </cell>
        </row>
        <row r="1246">
          <cell r="A1246">
            <v>2015</v>
          </cell>
          <cell r="B1246" t="str">
            <v>Michigan</v>
          </cell>
          <cell r="G1246">
            <v>13427</v>
          </cell>
          <cell r="L1246">
            <v>2289</v>
          </cell>
          <cell r="AA1246">
            <v>16052</v>
          </cell>
          <cell r="AF1246">
            <v>2209</v>
          </cell>
          <cell r="CD1246">
            <v>53183</v>
          </cell>
        </row>
        <row r="1247">
          <cell r="A1247">
            <v>2015</v>
          </cell>
          <cell r="B1247" t="str">
            <v>Minnesota</v>
          </cell>
          <cell r="G1247">
            <v>8983</v>
          </cell>
          <cell r="L1247">
            <v>1736</v>
          </cell>
          <cell r="AA1247">
            <v>10717</v>
          </cell>
          <cell r="AF1247">
            <v>542</v>
          </cell>
          <cell r="CD1247">
            <v>35791.480000000003</v>
          </cell>
        </row>
        <row r="1248">
          <cell r="A1248">
            <v>2015</v>
          </cell>
          <cell r="B1248" t="str">
            <v>Mississippi</v>
          </cell>
          <cell r="G1248">
            <v>3185.3</v>
          </cell>
          <cell r="L1248">
            <v>3622.5</v>
          </cell>
          <cell r="AA1248">
            <v>4875.8</v>
          </cell>
          <cell r="AF1248">
            <v>359.8</v>
          </cell>
          <cell r="CD1248">
            <v>19828.400000000001</v>
          </cell>
        </row>
        <row r="1249">
          <cell r="A1249">
            <v>2015</v>
          </cell>
          <cell r="B1249" t="str">
            <v>Missouri</v>
          </cell>
          <cell r="G1249">
            <v>5507.77</v>
          </cell>
          <cell r="L1249">
            <v>1164</v>
          </cell>
          <cell r="AA1249">
            <v>8708</v>
          </cell>
          <cell r="AF1249">
            <v>682</v>
          </cell>
          <cell r="CD1249">
            <v>24097.77</v>
          </cell>
        </row>
        <row r="1250">
          <cell r="A1250">
            <v>2015</v>
          </cell>
          <cell r="B1250" t="str">
            <v>Montana</v>
          </cell>
          <cell r="G1250">
            <v>1007</v>
          </cell>
          <cell r="L1250">
            <v>661</v>
          </cell>
          <cell r="AA1250">
            <v>1110</v>
          </cell>
          <cell r="AF1250">
            <v>208</v>
          </cell>
          <cell r="CD1250">
            <v>6383</v>
          </cell>
        </row>
        <row r="1251">
          <cell r="A1251">
            <v>2015</v>
          </cell>
          <cell r="B1251" t="str">
            <v>Nebraska</v>
          </cell>
          <cell r="G1251">
            <v>1588.8999999999999</v>
          </cell>
          <cell r="L1251">
            <v>2587.1</v>
          </cell>
          <cell r="AA1251">
            <v>1854.7</v>
          </cell>
          <cell r="AF1251">
            <v>327.40000000000003</v>
          </cell>
          <cell r="CD1251">
            <v>10980.099999999999</v>
          </cell>
        </row>
        <row r="1252">
          <cell r="A1252">
            <v>2015</v>
          </cell>
          <cell r="B1252" t="str">
            <v>Nevada</v>
          </cell>
          <cell r="G1252">
            <v>1876</v>
          </cell>
          <cell r="L1252">
            <v>786</v>
          </cell>
          <cell r="AA1252">
            <v>2976</v>
          </cell>
          <cell r="AF1252">
            <v>290.39999999999998</v>
          </cell>
          <cell r="CD1252">
            <v>11686.59</v>
          </cell>
        </row>
        <row r="1253">
          <cell r="A1253">
            <v>2015</v>
          </cell>
          <cell r="B1253" t="str">
            <v>New Hampshire</v>
          </cell>
          <cell r="G1253">
            <v>1126</v>
          </cell>
          <cell r="L1253">
            <v>132</v>
          </cell>
          <cell r="AA1253">
            <v>1617</v>
          </cell>
          <cell r="AF1253">
            <v>115</v>
          </cell>
          <cell r="CD1253">
            <v>5452</v>
          </cell>
        </row>
        <row r="1254">
          <cell r="A1254">
            <v>2015</v>
          </cell>
          <cell r="B1254" t="str">
            <v>New Jersey</v>
          </cell>
          <cell r="G1254">
            <v>13068</v>
          </cell>
          <cell r="L1254">
            <v>4581</v>
          </cell>
          <cell r="AA1254">
            <v>13783</v>
          </cell>
          <cell r="AF1254">
            <v>1570</v>
          </cell>
          <cell r="CD1254">
            <v>57028</v>
          </cell>
        </row>
        <row r="1255">
          <cell r="A1255">
            <v>2015</v>
          </cell>
          <cell r="B1255" t="str">
            <v>New Mexico</v>
          </cell>
          <cell r="G1255">
            <v>3112</v>
          </cell>
          <cell r="L1255">
            <v>2993</v>
          </cell>
          <cell r="AA1255">
            <v>5173</v>
          </cell>
          <cell r="AF1255">
            <v>318</v>
          </cell>
          <cell r="CD1255">
            <v>17100</v>
          </cell>
        </row>
        <row r="1256">
          <cell r="A1256">
            <v>2015</v>
          </cell>
          <cell r="B1256" t="str">
            <v>New York</v>
          </cell>
          <cell r="G1256">
            <v>27330</v>
          </cell>
          <cell r="L1256">
            <v>10818</v>
          </cell>
          <cell r="AA1256">
            <v>45669</v>
          </cell>
          <cell r="AF1256">
            <v>3090</v>
          </cell>
          <cell r="CD1256">
            <v>143891</v>
          </cell>
        </row>
        <row r="1257">
          <cell r="A1257">
            <v>2015</v>
          </cell>
          <cell r="B1257" t="str">
            <v>North Carolina</v>
          </cell>
          <cell r="G1257">
            <v>10244.799999999999</v>
          </cell>
          <cell r="L1257">
            <v>5818.6</v>
          </cell>
          <cell r="AA1257">
            <v>13780.5</v>
          </cell>
          <cell r="AF1257">
            <v>2085.1</v>
          </cell>
          <cell r="CD1257">
            <v>43796.29</v>
          </cell>
        </row>
        <row r="1258">
          <cell r="A1258">
            <v>2015</v>
          </cell>
          <cell r="B1258" t="str">
            <v>North Dakota</v>
          </cell>
          <cell r="G1258">
            <v>1091</v>
          </cell>
          <cell r="L1258">
            <v>1304</v>
          </cell>
          <cell r="AA1258">
            <v>1111</v>
          </cell>
          <cell r="AF1258">
            <v>112</v>
          </cell>
          <cell r="CD1258">
            <v>7923</v>
          </cell>
        </row>
        <row r="1259">
          <cell r="A1259">
            <v>2015</v>
          </cell>
          <cell r="B1259" t="str">
            <v>Ohio</v>
          </cell>
          <cell r="G1259">
            <v>10963.2</v>
          </cell>
          <cell r="L1259">
            <v>2662.14</v>
          </cell>
          <cell r="AA1259">
            <v>24326.799999999999</v>
          </cell>
          <cell r="AF1259">
            <v>1876</v>
          </cell>
          <cell r="CD1259">
            <v>65096.457999999999</v>
          </cell>
        </row>
        <row r="1260">
          <cell r="A1260">
            <v>2015</v>
          </cell>
          <cell r="B1260" t="str">
            <v>Oklahoma</v>
          </cell>
          <cell r="G1260">
            <v>3598</v>
          </cell>
          <cell r="L1260">
            <v>5320</v>
          </cell>
          <cell r="AA1260">
            <v>5367</v>
          </cell>
          <cell r="AF1260">
            <v>496</v>
          </cell>
          <cell r="CD1260">
            <v>22388</v>
          </cell>
        </row>
        <row r="1261">
          <cell r="A1261">
            <v>2015</v>
          </cell>
          <cell r="B1261" t="str">
            <v>Oregon</v>
          </cell>
          <cell r="G1261">
            <v>4455.3369259999999</v>
          </cell>
          <cell r="L1261">
            <v>422.44620099999997</v>
          </cell>
          <cell r="AA1261">
            <v>8441</v>
          </cell>
          <cell r="AF1261">
            <v>913.66790199999991</v>
          </cell>
          <cell r="CD1261">
            <v>37338.326058240003</v>
          </cell>
        </row>
        <row r="1262">
          <cell r="A1262">
            <v>2015</v>
          </cell>
          <cell r="B1262" t="str">
            <v>Pennsylvania</v>
          </cell>
          <cell r="G1262">
            <v>13576</v>
          </cell>
          <cell r="L1262">
            <v>2020</v>
          </cell>
          <cell r="AA1262">
            <v>25016</v>
          </cell>
          <cell r="AF1262">
            <v>2534</v>
          </cell>
          <cell r="CD1262">
            <v>72904</v>
          </cell>
        </row>
        <row r="1263">
          <cell r="A1263">
            <v>2015</v>
          </cell>
          <cell r="B1263" t="str">
            <v>Puerto Rico</v>
          </cell>
          <cell r="G1263">
            <v>0</v>
          </cell>
          <cell r="L1263">
            <v>0</v>
          </cell>
          <cell r="AA1263">
            <v>0</v>
          </cell>
          <cell r="AF1263">
            <v>0</v>
          </cell>
          <cell r="CD1263">
            <v>0</v>
          </cell>
        </row>
        <row r="1264">
          <cell r="A1264">
            <v>2015</v>
          </cell>
          <cell r="B1264" t="str">
            <v>Rhode Island</v>
          </cell>
          <cell r="G1264">
            <v>1233</v>
          </cell>
          <cell r="L1264">
            <v>1091</v>
          </cell>
          <cell r="AA1264">
            <v>2581</v>
          </cell>
          <cell r="AF1264">
            <v>211</v>
          </cell>
          <cell r="CD1264">
            <v>8483</v>
          </cell>
        </row>
        <row r="1265">
          <cell r="A1265">
            <v>2015</v>
          </cell>
          <cell r="B1265" t="str">
            <v>South Carolina</v>
          </cell>
          <cell r="G1265">
            <v>4236</v>
          </cell>
          <cell r="L1265">
            <v>4293</v>
          </cell>
          <cell r="AA1265">
            <v>6221</v>
          </cell>
          <cell r="AF1265">
            <v>603</v>
          </cell>
          <cell r="CD1265">
            <v>22615</v>
          </cell>
        </row>
        <row r="1266">
          <cell r="A1266">
            <v>2015</v>
          </cell>
          <cell r="B1266" t="str">
            <v>South Dakota</v>
          </cell>
          <cell r="G1266">
            <v>580</v>
          </cell>
          <cell r="L1266">
            <v>744</v>
          </cell>
          <cell r="AA1266">
            <v>845</v>
          </cell>
          <cell r="AF1266">
            <v>107</v>
          </cell>
          <cell r="CD1266">
            <v>3991</v>
          </cell>
        </row>
        <row r="1267">
          <cell r="A1267">
            <v>2015</v>
          </cell>
          <cell r="B1267" t="str">
            <v>Tennessee</v>
          </cell>
          <cell r="G1267">
            <v>5582</v>
          </cell>
          <cell r="L1267">
            <v>4259</v>
          </cell>
          <cell r="AA1267">
            <v>10051</v>
          </cell>
          <cell r="AF1267">
            <v>893</v>
          </cell>
          <cell r="CD1267">
            <v>30840</v>
          </cell>
        </row>
        <row r="1268">
          <cell r="A1268">
            <v>2015</v>
          </cell>
          <cell r="B1268" t="str">
            <v>Texas</v>
          </cell>
          <cell r="G1268">
            <v>28845</v>
          </cell>
          <cell r="L1268">
            <v>15850</v>
          </cell>
          <cell r="AA1268">
            <v>36519</v>
          </cell>
          <cell r="AF1268">
            <v>3469</v>
          </cell>
          <cell r="CD1268">
            <v>112598.255</v>
          </cell>
        </row>
        <row r="1269">
          <cell r="A1269">
            <v>2015</v>
          </cell>
          <cell r="B1269" t="str">
            <v>Utah</v>
          </cell>
          <cell r="G1269">
            <v>3261</v>
          </cell>
          <cell r="L1269">
            <v>1748</v>
          </cell>
          <cell r="AA1269">
            <v>2440</v>
          </cell>
          <cell r="AF1269">
            <v>361</v>
          </cell>
          <cell r="CD1269">
            <v>12866</v>
          </cell>
        </row>
        <row r="1270">
          <cell r="A1270">
            <v>2015</v>
          </cell>
          <cell r="B1270" t="str">
            <v>Vermont</v>
          </cell>
          <cell r="G1270">
            <v>1725</v>
          </cell>
          <cell r="L1270">
            <v>93</v>
          </cell>
          <cell r="AA1270">
            <v>1551</v>
          </cell>
          <cell r="AF1270">
            <v>155</v>
          </cell>
          <cell r="CD1270">
            <v>5433</v>
          </cell>
        </row>
        <row r="1271">
          <cell r="A1271">
            <v>2015</v>
          </cell>
          <cell r="B1271" t="str">
            <v>Virginia</v>
          </cell>
          <cell r="G1271">
            <v>7316.3</v>
          </cell>
          <cell r="L1271">
            <v>7231.8</v>
          </cell>
          <cell r="AA1271">
            <v>8237.2800000000007</v>
          </cell>
          <cell r="AF1271">
            <v>1327.3406</v>
          </cell>
          <cell r="CD1271">
            <v>47051.8</v>
          </cell>
        </row>
        <row r="1272">
          <cell r="A1272">
            <v>2015</v>
          </cell>
          <cell r="B1272" t="str">
            <v>Washington</v>
          </cell>
          <cell r="G1272">
            <v>9099</v>
          </cell>
          <cell r="L1272">
            <v>5509</v>
          </cell>
          <cell r="AA1272">
            <v>8125</v>
          </cell>
          <cell r="AF1272">
            <v>981.01</v>
          </cell>
          <cell r="CD1272">
            <v>40082</v>
          </cell>
        </row>
        <row r="1273">
          <cell r="A1273">
            <v>2015</v>
          </cell>
          <cell r="B1273" t="str">
            <v>West Virginia</v>
          </cell>
          <cell r="G1273">
            <v>2512</v>
          </cell>
          <cell r="L1273">
            <v>2120</v>
          </cell>
          <cell r="AA1273">
            <v>3530</v>
          </cell>
          <cell r="AF1273">
            <v>231</v>
          </cell>
          <cell r="CD1273">
            <v>15948</v>
          </cell>
        </row>
        <row r="1274">
          <cell r="A1274">
            <v>2015</v>
          </cell>
          <cell r="B1274" t="str">
            <v>Wisconsin</v>
          </cell>
          <cell r="G1274">
            <v>7390.2</v>
          </cell>
          <cell r="L1274">
            <v>6676.0999999999995</v>
          </cell>
          <cell r="AA1274">
            <v>8880.1</v>
          </cell>
          <cell r="AF1274">
            <v>1254.8600000000001</v>
          </cell>
          <cell r="CD1274">
            <v>46083.099999999991</v>
          </cell>
        </row>
        <row r="1275">
          <cell r="A1275">
            <v>2015</v>
          </cell>
          <cell r="B1275" t="str">
            <v>Wyoming</v>
          </cell>
          <cell r="G1275">
            <v>807</v>
          </cell>
          <cell r="L1275">
            <v>387</v>
          </cell>
          <cell r="AA1275">
            <v>568</v>
          </cell>
          <cell r="AF1275">
            <v>140</v>
          </cell>
          <cell r="CD1275">
            <v>5116</v>
          </cell>
        </row>
        <row r="1276">
          <cell r="A1276">
            <v>2016</v>
          </cell>
          <cell r="B1276" t="str">
            <v>Alabama</v>
          </cell>
          <cell r="G1276">
            <v>5412</v>
          </cell>
          <cell r="L1276">
            <v>5304</v>
          </cell>
          <cell r="AA1276">
            <v>6354</v>
          </cell>
          <cell r="AF1276">
            <v>597</v>
          </cell>
          <cell r="CD1276">
            <v>25866</v>
          </cell>
        </row>
        <row r="1277">
          <cell r="A1277">
            <v>2016</v>
          </cell>
          <cell r="B1277" t="str">
            <v>Alaska</v>
          </cell>
          <cell r="G1277">
            <v>1688.6</v>
          </cell>
          <cell r="L1277">
            <v>806</v>
          </cell>
          <cell r="AA1277">
            <v>1702</v>
          </cell>
          <cell r="AF1277">
            <v>365</v>
          </cell>
          <cell r="CD1277">
            <v>10031.5</v>
          </cell>
        </row>
        <row r="1278">
          <cell r="A1278">
            <v>2016</v>
          </cell>
          <cell r="B1278" t="str">
            <v>Arizona</v>
          </cell>
          <cell r="G1278">
            <v>6700</v>
          </cell>
          <cell r="L1278">
            <v>5798</v>
          </cell>
          <cell r="AA1278">
            <v>11611.76</v>
          </cell>
          <cell r="AF1278">
            <v>1214</v>
          </cell>
          <cell r="CD1278">
            <v>42166</v>
          </cell>
        </row>
        <row r="1279">
          <cell r="A1279">
            <v>2016</v>
          </cell>
          <cell r="B1279" t="str">
            <v>Arkansas</v>
          </cell>
          <cell r="G1279">
            <v>3527.5904180000002</v>
          </cell>
          <cell r="L1279">
            <v>3473.5252599999999</v>
          </cell>
          <cell r="AA1279">
            <v>6523.6741540000003</v>
          </cell>
          <cell r="AF1279">
            <v>519.75775700000008</v>
          </cell>
          <cell r="CD1279">
            <v>24035.531848000002</v>
          </cell>
        </row>
        <row r="1280">
          <cell r="A1280">
            <v>2016</v>
          </cell>
          <cell r="B1280" t="str">
            <v>California</v>
          </cell>
          <cell r="G1280">
            <v>51844</v>
          </cell>
          <cell r="L1280">
            <v>18142</v>
          </cell>
          <cell r="AA1280">
            <v>81740</v>
          </cell>
          <cell r="AF1280">
            <v>12696.232</v>
          </cell>
          <cell r="CD1280">
            <v>250899</v>
          </cell>
        </row>
        <row r="1281">
          <cell r="A1281">
            <v>2016</v>
          </cell>
          <cell r="B1281" t="str">
            <v>Colorado</v>
          </cell>
          <cell r="G1281">
            <v>8704</v>
          </cell>
          <cell r="L1281">
            <v>5411</v>
          </cell>
          <cell r="AA1281">
            <v>8985</v>
          </cell>
          <cell r="AF1281">
            <v>828</v>
          </cell>
          <cell r="CD1281">
            <v>36694</v>
          </cell>
        </row>
        <row r="1282">
          <cell r="A1282">
            <v>2016</v>
          </cell>
          <cell r="B1282" t="str">
            <v>Connecticut</v>
          </cell>
          <cell r="G1282">
            <v>4759</v>
          </cell>
          <cell r="L1282">
            <v>3185</v>
          </cell>
          <cell r="AA1282">
            <v>7216</v>
          </cell>
          <cell r="AF1282">
            <v>701</v>
          </cell>
          <cell r="CD1282">
            <v>31871.8</v>
          </cell>
        </row>
        <row r="1283">
          <cell r="A1283">
            <v>2016</v>
          </cell>
          <cell r="B1283" t="str">
            <v>Delaware</v>
          </cell>
          <cell r="G1283">
            <v>2402</v>
          </cell>
          <cell r="L1283">
            <v>421</v>
          </cell>
          <cell r="AA1283">
            <v>2048</v>
          </cell>
          <cell r="AF1283">
            <v>299</v>
          </cell>
          <cell r="CD1283">
            <v>10236</v>
          </cell>
        </row>
        <row r="1284">
          <cell r="A1284">
            <v>2016</v>
          </cell>
          <cell r="B1284" t="str">
            <v>Florida</v>
          </cell>
          <cell r="G1284">
            <v>13554</v>
          </cell>
          <cell r="L1284">
            <v>7029</v>
          </cell>
          <cell r="AA1284">
            <v>23273</v>
          </cell>
          <cell r="AF1284">
            <v>2720</v>
          </cell>
          <cell r="CD1284">
            <v>72319</v>
          </cell>
        </row>
        <row r="1285">
          <cell r="A1285">
            <v>2016</v>
          </cell>
          <cell r="B1285" t="str">
            <v>Georgia</v>
          </cell>
          <cell r="G1285">
            <v>11637</v>
          </cell>
          <cell r="L1285">
            <v>8928</v>
          </cell>
          <cell r="AA1285">
            <v>9919</v>
          </cell>
          <cell r="AF1285">
            <v>1662</v>
          </cell>
          <cell r="CD1285">
            <v>47533</v>
          </cell>
        </row>
        <row r="1286">
          <cell r="A1286">
            <v>2016</v>
          </cell>
          <cell r="B1286" t="str">
            <v>Hawaii</v>
          </cell>
          <cell r="G1286">
            <v>1969</v>
          </cell>
          <cell r="L1286">
            <v>1304</v>
          </cell>
          <cell r="AA1286">
            <v>2272</v>
          </cell>
          <cell r="AF1286">
            <v>255</v>
          </cell>
          <cell r="CD1286">
            <v>13836</v>
          </cell>
        </row>
        <row r="1287">
          <cell r="A1287">
            <v>2016</v>
          </cell>
          <cell r="B1287" t="str">
            <v>Idaho</v>
          </cell>
          <cell r="G1287">
            <v>1856</v>
          </cell>
          <cell r="L1287">
            <v>647</v>
          </cell>
          <cell r="AA1287">
            <v>1915</v>
          </cell>
          <cell r="AF1287">
            <v>280</v>
          </cell>
          <cell r="CD1287">
            <v>7142</v>
          </cell>
        </row>
        <row r="1288">
          <cell r="A1288">
            <v>2016</v>
          </cell>
          <cell r="B1288" t="str">
            <v>Illinois</v>
          </cell>
          <cell r="G1288">
            <v>9370</v>
          </cell>
          <cell r="L1288">
            <v>847</v>
          </cell>
          <cell r="AA1288">
            <v>16022.327925760004</v>
          </cell>
          <cell r="AF1288">
            <v>1093</v>
          </cell>
          <cell r="CD1288">
            <v>54924.08044582</v>
          </cell>
        </row>
        <row r="1289">
          <cell r="A1289">
            <v>2016</v>
          </cell>
          <cell r="B1289" t="str">
            <v>Indiana</v>
          </cell>
          <cell r="G1289">
            <v>9071</v>
          </cell>
          <cell r="L1289">
            <v>1953</v>
          </cell>
          <cell r="AA1289">
            <v>11271</v>
          </cell>
          <cell r="AF1289">
            <v>796</v>
          </cell>
          <cell r="CD1289">
            <v>31209</v>
          </cell>
        </row>
        <row r="1290">
          <cell r="A1290">
            <v>2016</v>
          </cell>
          <cell r="B1290" t="str">
            <v>Iowa</v>
          </cell>
          <cell r="G1290">
            <v>3624</v>
          </cell>
          <cell r="L1290">
            <v>5934</v>
          </cell>
          <cell r="AA1290">
            <v>5262</v>
          </cell>
          <cell r="AF1290">
            <v>448</v>
          </cell>
          <cell r="CD1290">
            <v>23094</v>
          </cell>
        </row>
        <row r="1291">
          <cell r="A1291">
            <v>2016</v>
          </cell>
          <cell r="B1291" t="str">
            <v>Kansas</v>
          </cell>
          <cell r="G1291">
            <v>4450.3999999999996</v>
          </cell>
          <cell r="L1291">
            <v>2750</v>
          </cell>
          <cell r="AA1291">
            <v>3276</v>
          </cell>
          <cell r="AF1291">
            <v>383</v>
          </cell>
          <cell r="CD1291">
            <v>15124.4</v>
          </cell>
        </row>
        <row r="1292">
          <cell r="A1292">
            <v>2016</v>
          </cell>
          <cell r="B1292" t="str">
            <v>Kentucky</v>
          </cell>
          <cell r="G1292">
            <v>5333.4650000000001</v>
          </cell>
          <cell r="L1292">
            <v>6690.0927250000004</v>
          </cell>
          <cell r="AA1292">
            <v>9584.8617720000002</v>
          </cell>
          <cell r="AF1292">
            <v>650.27586300000007</v>
          </cell>
          <cell r="CD1292">
            <v>31659.078624999998</v>
          </cell>
        </row>
        <row r="1293">
          <cell r="A1293">
            <v>2016</v>
          </cell>
          <cell r="B1293" t="str">
            <v>Louisiana</v>
          </cell>
          <cell r="G1293">
            <v>5319</v>
          </cell>
          <cell r="L1293">
            <v>2817.517617</v>
          </cell>
          <cell r="AA1293">
            <v>7888</v>
          </cell>
          <cell r="AF1293">
            <v>806.42724389999989</v>
          </cell>
          <cell r="CD1293">
            <v>27736.415983999999</v>
          </cell>
        </row>
        <row r="1294">
          <cell r="A1294">
            <v>2016</v>
          </cell>
          <cell r="B1294" t="str">
            <v>Maine</v>
          </cell>
          <cell r="G1294">
            <v>1386</v>
          </cell>
          <cell r="L1294">
            <v>316</v>
          </cell>
          <cell r="AA1294">
            <v>2656</v>
          </cell>
          <cell r="AF1294">
            <v>182</v>
          </cell>
          <cell r="CD1294">
            <v>8039</v>
          </cell>
        </row>
        <row r="1295">
          <cell r="A1295">
            <v>2016</v>
          </cell>
          <cell r="B1295" t="str">
            <v>Maryland</v>
          </cell>
          <cell r="G1295">
            <v>7676</v>
          </cell>
          <cell r="L1295">
            <v>5882</v>
          </cell>
          <cell r="AA1295">
            <v>9893</v>
          </cell>
          <cell r="AF1295">
            <v>1566</v>
          </cell>
          <cell r="CD1295">
            <v>40779</v>
          </cell>
        </row>
        <row r="1296">
          <cell r="A1296">
            <v>2016</v>
          </cell>
          <cell r="B1296" t="str">
            <v>Massachusetts</v>
          </cell>
          <cell r="G1296">
            <v>7264</v>
          </cell>
          <cell r="L1296">
            <v>1434</v>
          </cell>
          <cell r="AA1296">
            <v>15177</v>
          </cell>
          <cell r="AF1296">
            <v>1395</v>
          </cell>
          <cell r="CD1296">
            <v>54670</v>
          </cell>
        </row>
        <row r="1297">
          <cell r="A1297">
            <v>2016</v>
          </cell>
          <cell r="B1297" t="str">
            <v>Michigan</v>
          </cell>
          <cell r="G1297">
            <v>13711</v>
          </cell>
          <cell r="L1297">
            <v>2252</v>
          </cell>
          <cell r="AA1297">
            <v>16928</v>
          </cell>
          <cell r="AF1297">
            <v>2168</v>
          </cell>
          <cell r="CD1297">
            <v>54203</v>
          </cell>
        </row>
        <row r="1298">
          <cell r="A1298">
            <v>2016</v>
          </cell>
          <cell r="B1298" t="str">
            <v>Minnesota</v>
          </cell>
          <cell r="G1298">
            <v>9316.5640000000003</v>
          </cell>
          <cell r="L1298">
            <v>1715.2850000000001</v>
          </cell>
          <cell r="AA1298">
            <v>11380.82090966</v>
          </cell>
          <cell r="AF1298">
            <v>559.82500000000005</v>
          </cell>
          <cell r="CD1298">
            <v>37731.702000000005</v>
          </cell>
        </row>
        <row r="1299">
          <cell r="A1299">
            <v>2016</v>
          </cell>
          <cell r="B1299" t="str">
            <v>Mississippi</v>
          </cell>
          <cell r="G1299">
            <v>3299.0999999999995</v>
          </cell>
          <cell r="L1299">
            <v>3891.5199999999995</v>
          </cell>
          <cell r="AA1299">
            <v>5144.1000000000004</v>
          </cell>
          <cell r="AF1299">
            <v>358.70000000000005</v>
          </cell>
          <cell r="CD1299">
            <v>19910.5</v>
          </cell>
        </row>
        <row r="1300">
          <cell r="A1300">
            <v>2016</v>
          </cell>
          <cell r="B1300" t="str">
            <v>Missouri</v>
          </cell>
          <cell r="G1300">
            <v>5679</v>
          </cell>
          <cell r="L1300">
            <v>1171</v>
          </cell>
          <cell r="AA1300">
            <v>9153</v>
          </cell>
          <cell r="AF1300">
            <v>677.41499999999996</v>
          </cell>
          <cell r="CD1300">
            <v>24628.415000000001</v>
          </cell>
        </row>
        <row r="1301">
          <cell r="A1301">
            <v>2016</v>
          </cell>
          <cell r="B1301" t="str">
            <v>Montana</v>
          </cell>
          <cell r="G1301">
            <v>1011.1776691499997</v>
          </cell>
          <cell r="L1301">
            <v>682.12972635999995</v>
          </cell>
          <cell r="AA1301">
            <v>1295.8723699099999</v>
          </cell>
          <cell r="AF1301">
            <v>213.31166524</v>
          </cell>
          <cell r="CD1301">
            <v>6384.3580472499998</v>
          </cell>
        </row>
        <row r="1302">
          <cell r="A1302">
            <v>2016</v>
          </cell>
          <cell r="B1302" t="str">
            <v>Nebraska</v>
          </cell>
          <cell r="G1302">
            <v>1648</v>
          </cell>
          <cell r="L1302">
            <v>2771</v>
          </cell>
          <cell r="AA1302">
            <v>1983</v>
          </cell>
          <cell r="AF1302">
            <v>341</v>
          </cell>
          <cell r="CD1302">
            <v>11610</v>
          </cell>
        </row>
        <row r="1303">
          <cell r="A1303">
            <v>2016</v>
          </cell>
          <cell r="B1303" t="str">
            <v>Nevada</v>
          </cell>
          <cell r="G1303">
            <v>1972</v>
          </cell>
          <cell r="L1303">
            <v>856.63</v>
          </cell>
          <cell r="AA1303">
            <v>3227</v>
          </cell>
          <cell r="AF1303">
            <v>294.58999999999997</v>
          </cell>
          <cell r="CD1303">
            <v>12425.2</v>
          </cell>
        </row>
        <row r="1304">
          <cell r="A1304">
            <v>2016</v>
          </cell>
          <cell r="B1304" t="str">
            <v>New Hampshire</v>
          </cell>
          <cell r="G1304">
            <v>1231</v>
          </cell>
          <cell r="L1304">
            <v>136</v>
          </cell>
          <cell r="AA1304">
            <v>2002</v>
          </cell>
          <cell r="AF1304">
            <v>117</v>
          </cell>
          <cell r="CD1304">
            <v>5775</v>
          </cell>
        </row>
        <row r="1305">
          <cell r="A1305">
            <v>2016</v>
          </cell>
          <cell r="B1305" t="str">
            <v>New Jersey</v>
          </cell>
          <cell r="G1305">
            <v>13719</v>
          </cell>
          <cell r="L1305">
            <v>4580</v>
          </cell>
          <cell r="AA1305">
            <v>14158</v>
          </cell>
          <cell r="AF1305">
            <v>1562</v>
          </cell>
          <cell r="CD1305">
            <v>56540</v>
          </cell>
        </row>
        <row r="1306">
          <cell r="A1306">
            <v>2016</v>
          </cell>
          <cell r="B1306" t="str">
            <v>New Mexico</v>
          </cell>
          <cell r="G1306">
            <v>3357</v>
          </cell>
          <cell r="L1306">
            <v>3163</v>
          </cell>
          <cell r="AA1306">
            <v>5412</v>
          </cell>
          <cell r="AF1306">
            <v>333</v>
          </cell>
          <cell r="CD1306">
            <v>18960</v>
          </cell>
        </row>
        <row r="1307">
          <cell r="A1307">
            <v>2016</v>
          </cell>
          <cell r="B1307" t="str">
            <v>New York</v>
          </cell>
          <cell r="G1307">
            <v>29476</v>
          </cell>
          <cell r="L1307">
            <v>10693</v>
          </cell>
          <cell r="AA1307">
            <v>48095</v>
          </cell>
          <cell r="AF1307">
            <v>2984</v>
          </cell>
          <cell r="CD1307">
            <v>150707</v>
          </cell>
        </row>
        <row r="1308">
          <cell r="A1308">
            <v>2016</v>
          </cell>
          <cell r="B1308" t="str">
            <v>North Carolina</v>
          </cell>
          <cell r="G1308">
            <v>10490.4</v>
          </cell>
          <cell r="L1308">
            <v>5998.3099999999995</v>
          </cell>
          <cell r="AA1308">
            <v>13771</v>
          </cell>
          <cell r="AF1308">
            <v>2030.2200000000003</v>
          </cell>
          <cell r="CD1308">
            <v>45941.183000000005</v>
          </cell>
        </row>
        <row r="1309">
          <cell r="A1309">
            <v>2016</v>
          </cell>
          <cell r="B1309" t="str">
            <v>North Dakota</v>
          </cell>
          <cell r="G1309">
            <v>1147</v>
          </cell>
          <cell r="L1309">
            <v>1282</v>
          </cell>
          <cell r="AA1309">
            <v>1146</v>
          </cell>
          <cell r="AF1309">
            <v>115</v>
          </cell>
          <cell r="CD1309">
            <v>7459</v>
          </cell>
        </row>
        <row r="1310">
          <cell r="A1310">
            <v>2016</v>
          </cell>
          <cell r="B1310" t="str">
            <v>Ohio</v>
          </cell>
          <cell r="G1310">
            <v>11288.178670399999</v>
          </cell>
          <cell r="L1310">
            <v>2726.1475965200007</v>
          </cell>
          <cell r="AA1310">
            <v>25440.416734130002</v>
          </cell>
          <cell r="AF1310">
            <v>1967.3111225100001</v>
          </cell>
          <cell r="CD1310">
            <v>67449.974782153004</v>
          </cell>
        </row>
        <row r="1311">
          <cell r="A1311">
            <v>2016</v>
          </cell>
          <cell r="B1311" t="str">
            <v>Oklahoma</v>
          </cell>
          <cell r="G1311">
            <v>3504</v>
          </cell>
          <cell r="L1311">
            <v>5690</v>
          </cell>
          <cell r="AA1311">
            <v>5339</v>
          </cell>
          <cell r="AF1311">
            <v>563</v>
          </cell>
          <cell r="CD1311">
            <v>22719</v>
          </cell>
        </row>
        <row r="1312">
          <cell r="A1312">
            <v>2016</v>
          </cell>
          <cell r="B1312" t="str">
            <v>Oregon</v>
          </cell>
          <cell r="G1312">
            <v>4629.3477649999995</v>
          </cell>
          <cell r="L1312">
            <v>1277.078025</v>
          </cell>
          <cell r="AA1312">
            <v>8301.7718399715704</v>
          </cell>
          <cell r="AF1312">
            <v>1020.0220889999999</v>
          </cell>
          <cell r="CD1312">
            <v>37266.737558000001</v>
          </cell>
        </row>
        <row r="1313">
          <cell r="A1313">
            <v>2016</v>
          </cell>
          <cell r="B1313" t="str">
            <v>Pennsylvania</v>
          </cell>
          <cell r="G1313">
            <v>13855</v>
          </cell>
          <cell r="L1313">
            <v>1903</v>
          </cell>
          <cell r="AA1313">
            <v>27908</v>
          </cell>
          <cell r="AF1313">
            <v>2650</v>
          </cell>
          <cell r="CD1313">
            <v>76354</v>
          </cell>
        </row>
        <row r="1314">
          <cell r="A1314">
            <v>2016</v>
          </cell>
          <cell r="B1314" t="str">
            <v>Puerto Rico</v>
          </cell>
          <cell r="G1314">
            <v>0</v>
          </cell>
          <cell r="L1314">
            <v>0</v>
          </cell>
          <cell r="AA1314">
            <v>0</v>
          </cell>
          <cell r="AF1314">
            <v>0</v>
          </cell>
          <cell r="CD1314">
            <v>0</v>
          </cell>
        </row>
        <row r="1315">
          <cell r="A1315">
            <v>2016</v>
          </cell>
          <cell r="B1315" t="str">
            <v>Rhode Island</v>
          </cell>
          <cell r="G1315">
            <v>1295</v>
          </cell>
          <cell r="L1315">
            <v>1109</v>
          </cell>
          <cell r="AA1315">
            <v>2504</v>
          </cell>
          <cell r="AF1315">
            <v>212</v>
          </cell>
          <cell r="CD1315">
            <v>8627</v>
          </cell>
        </row>
        <row r="1316">
          <cell r="A1316">
            <v>2016</v>
          </cell>
          <cell r="B1316" t="str">
            <v>South Carolina</v>
          </cell>
          <cell r="G1316">
            <v>4378</v>
          </cell>
          <cell r="L1316">
            <v>4526</v>
          </cell>
          <cell r="AA1316">
            <v>6259</v>
          </cell>
          <cell r="AF1316">
            <v>591</v>
          </cell>
          <cell r="CD1316">
            <v>22948</v>
          </cell>
        </row>
        <row r="1317">
          <cell r="A1317">
            <v>2016</v>
          </cell>
          <cell r="B1317" t="str">
            <v>South Dakota</v>
          </cell>
          <cell r="G1317">
            <v>601</v>
          </cell>
          <cell r="L1317">
            <v>835</v>
          </cell>
          <cell r="AA1317">
            <v>860</v>
          </cell>
          <cell r="AF1317">
            <v>110</v>
          </cell>
          <cell r="CD1317">
            <v>4172</v>
          </cell>
        </row>
        <row r="1318">
          <cell r="A1318">
            <v>2016</v>
          </cell>
          <cell r="B1318" t="str">
            <v>Tennessee</v>
          </cell>
          <cell r="G1318">
            <v>5667</v>
          </cell>
          <cell r="L1318">
            <v>4587</v>
          </cell>
          <cell r="AA1318">
            <v>10978</v>
          </cell>
          <cell r="AF1318">
            <v>912</v>
          </cell>
          <cell r="CD1318">
            <v>32341</v>
          </cell>
        </row>
        <row r="1319">
          <cell r="A1319">
            <v>2016</v>
          </cell>
          <cell r="B1319" t="str">
            <v>Texas</v>
          </cell>
          <cell r="G1319">
            <v>29447</v>
          </cell>
          <cell r="L1319">
            <v>16925</v>
          </cell>
          <cell r="AA1319">
            <v>35212</v>
          </cell>
          <cell r="AF1319">
            <v>3765.3999999999996</v>
          </cell>
          <cell r="CD1319">
            <v>110524.4</v>
          </cell>
        </row>
        <row r="1320">
          <cell r="A1320">
            <v>2016</v>
          </cell>
          <cell r="B1320" t="str">
            <v>Utah</v>
          </cell>
          <cell r="G1320">
            <v>3492</v>
          </cell>
          <cell r="L1320">
            <v>1859</v>
          </cell>
          <cell r="AA1320">
            <v>2548</v>
          </cell>
          <cell r="AF1320">
            <v>458</v>
          </cell>
          <cell r="CD1320">
            <v>13643</v>
          </cell>
        </row>
        <row r="1321">
          <cell r="A1321">
            <v>2016</v>
          </cell>
          <cell r="B1321" t="str">
            <v>Vermont</v>
          </cell>
          <cell r="G1321">
            <v>1773</v>
          </cell>
          <cell r="L1321">
            <v>93</v>
          </cell>
          <cell r="AA1321">
            <v>1639</v>
          </cell>
          <cell r="AF1321">
            <v>150</v>
          </cell>
          <cell r="CD1321">
            <v>5562</v>
          </cell>
        </row>
        <row r="1322">
          <cell r="A1322">
            <v>2016</v>
          </cell>
          <cell r="B1322" t="str">
            <v>Virginia</v>
          </cell>
          <cell r="G1322">
            <v>7256.9544740000001</v>
          </cell>
          <cell r="L1322">
            <v>7388.6841596200011</v>
          </cell>
          <cell r="AA1322">
            <v>8869.5859978700009</v>
          </cell>
          <cell r="AF1322">
            <v>1365.3953589999999</v>
          </cell>
          <cell r="CD1322">
            <v>49089.916751749908</v>
          </cell>
        </row>
        <row r="1323">
          <cell r="A1323">
            <v>2016</v>
          </cell>
          <cell r="B1323" t="str">
            <v>Washington</v>
          </cell>
          <cell r="G1323">
            <v>9854</v>
          </cell>
          <cell r="L1323">
            <v>6070</v>
          </cell>
          <cell r="AA1323">
            <v>11001</v>
          </cell>
          <cell r="AF1323">
            <v>1035</v>
          </cell>
          <cell r="CD1323">
            <v>41779</v>
          </cell>
        </row>
        <row r="1324">
          <cell r="A1324">
            <v>2016</v>
          </cell>
          <cell r="B1324" t="str">
            <v>West Virginia</v>
          </cell>
          <cell r="G1324">
            <v>2462</v>
          </cell>
          <cell r="L1324">
            <v>1972</v>
          </cell>
          <cell r="AA1324">
            <v>3530</v>
          </cell>
          <cell r="AF1324">
            <v>201</v>
          </cell>
          <cell r="CD1324">
            <v>16172</v>
          </cell>
        </row>
        <row r="1325">
          <cell r="A1325">
            <v>2016</v>
          </cell>
          <cell r="B1325" t="str">
            <v>Wisconsin</v>
          </cell>
          <cell r="G1325">
            <v>7193.619999999999</v>
          </cell>
          <cell r="L1325">
            <v>6697.75</v>
          </cell>
          <cell r="AA1325">
            <v>9180.39</v>
          </cell>
          <cell r="AF1325">
            <v>1220.4299999999998</v>
          </cell>
          <cell r="CD1325">
            <v>45730.26</v>
          </cell>
        </row>
        <row r="1326">
          <cell r="A1326">
            <v>2016</v>
          </cell>
          <cell r="B1326" t="str">
            <v>Wyoming</v>
          </cell>
          <cell r="G1326">
            <v>807</v>
          </cell>
          <cell r="L1326">
            <v>363</v>
          </cell>
          <cell r="AA1326">
            <v>596</v>
          </cell>
          <cell r="AF1326">
            <v>140</v>
          </cell>
          <cell r="CD1326">
            <v>4102</v>
          </cell>
        </row>
        <row r="1327">
          <cell r="A1327">
            <v>2017</v>
          </cell>
          <cell r="B1327" t="str">
            <v>Alabama</v>
          </cell>
          <cell r="G1327">
            <v>5646</v>
          </cell>
          <cell r="L1327">
            <v>5570</v>
          </cell>
          <cell r="AA1327">
            <v>6490</v>
          </cell>
          <cell r="AF1327">
            <v>615</v>
          </cell>
          <cell r="CD1327">
            <v>26660</v>
          </cell>
        </row>
        <row r="1328">
          <cell r="A1328">
            <v>2017</v>
          </cell>
          <cell r="B1328" t="str">
            <v>Alaska</v>
          </cell>
          <cell r="G1328">
            <v>1667.5000000000002</v>
          </cell>
          <cell r="L1328">
            <v>774.3</v>
          </cell>
          <cell r="AA1328">
            <v>2023</v>
          </cell>
          <cell r="AF1328">
            <v>366.59999999999997</v>
          </cell>
          <cell r="CD1328">
            <v>9732.1999999999989</v>
          </cell>
        </row>
        <row r="1329">
          <cell r="A1329">
            <v>2017</v>
          </cell>
          <cell r="B1329" t="str">
            <v>Arizona</v>
          </cell>
          <cell r="G1329">
            <v>5739</v>
          </cell>
          <cell r="L1329">
            <v>5879</v>
          </cell>
          <cell r="AA1329">
            <v>12113</v>
          </cell>
          <cell r="AF1329">
            <v>1146</v>
          </cell>
          <cell r="CD1329">
            <v>35549</v>
          </cell>
        </row>
        <row r="1330">
          <cell r="A1330">
            <v>2017</v>
          </cell>
          <cell r="B1330" t="str">
            <v>Arkansas</v>
          </cell>
          <cell r="G1330">
            <v>3555.1863960000001</v>
          </cell>
          <cell r="L1330">
            <v>3667.702288</v>
          </cell>
          <cell r="AA1330">
            <v>7166.7782710000001</v>
          </cell>
          <cell r="AF1330">
            <v>513.48104000000001</v>
          </cell>
          <cell r="CD1330">
            <v>25164.594201</v>
          </cell>
        </row>
        <row r="1331">
          <cell r="A1331">
            <v>2017</v>
          </cell>
          <cell r="B1331" t="str">
            <v>California</v>
          </cell>
          <cell r="G1331">
            <v>53132</v>
          </cell>
          <cell r="L1331">
            <v>19051</v>
          </cell>
          <cell r="AA1331">
            <v>85326</v>
          </cell>
          <cell r="AF1331">
            <v>13500.063</v>
          </cell>
          <cell r="CD1331">
            <v>261216.96299999999</v>
          </cell>
        </row>
        <row r="1332">
          <cell r="A1332">
            <v>2017</v>
          </cell>
          <cell r="B1332" t="str">
            <v>Colorado</v>
          </cell>
          <cell r="G1332">
            <v>9073</v>
          </cell>
          <cell r="L1332">
            <v>5312</v>
          </cell>
          <cell r="AA1332">
            <v>8354.1999999999989</v>
          </cell>
          <cell r="AF1332">
            <v>861</v>
          </cell>
          <cell r="CD1332">
            <v>36810.800000000003</v>
          </cell>
        </row>
        <row r="1333">
          <cell r="A1333">
            <v>2017</v>
          </cell>
          <cell r="B1333" t="str">
            <v>Connecticut</v>
          </cell>
          <cell r="G1333">
            <v>4058.7</v>
          </cell>
          <cell r="L1333">
            <v>3617.1200463</v>
          </cell>
          <cell r="AA1333">
            <v>7400</v>
          </cell>
          <cell r="AF1333">
            <v>657</v>
          </cell>
          <cell r="CD1333">
            <v>32374.820046299996</v>
          </cell>
        </row>
        <row r="1334">
          <cell r="A1334">
            <v>2017</v>
          </cell>
          <cell r="B1334" t="str">
            <v>Delaware</v>
          </cell>
          <cell r="G1334">
            <v>2538</v>
          </cell>
          <cell r="L1334">
            <v>419</v>
          </cell>
          <cell r="AA1334">
            <v>2059</v>
          </cell>
          <cell r="AF1334">
            <v>314</v>
          </cell>
          <cell r="CD1334">
            <v>10675</v>
          </cell>
        </row>
        <row r="1335">
          <cell r="A1335">
            <v>2017</v>
          </cell>
          <cell r="B1335" t="str">
            <v>Florida</v>
          </cell>
          <cell r="G1335">
            <v>13980</v>
          </cell>
          <cell r="L1335">
            <v>7489</v>
          </cell>
          <cell r="AA1335">
            <v>25283</v>
          </cell>
          <cell r="AF1335">
            <v>2796</v>
          </cell>
          <cell r="CD1335">
            <v>76380</v>
          </cell>
        </row>
        <row r="1336">
          <cell r="A1336">
            <v>2017</v>
          </cell>
          <cell r="B1336" t="str">
            <v>Georgia</v>
          </cell>
          <cell r="G1336">
            <v>12042</v>
          </cell>
          <cell r="L1336">
            <v>9273</v>
          </cell>
          <cell r="AA1336">
            <v>10255</v>
          </cell>
          <cell r="AF1336">
            <v>1843</v>
          </cell>
          <cell r="CD1336">
            <v>49509.206125589997</v>
          </cell>
        </row>
        <row r="1337">
          <cell r="A1337">
            <v>2017</v>
          </cell>
          <cell r="B1337" t="str">
            <v>Hawaii</v>
          </cell>
          <cell r="G1337">
            <v>2020</v>
          </cell>
          <cell r="L1337">
            <v>1168</v>
          </cell>
          <cell r="AA1337">
            <v>2220</v>
          </cell>
          <cell r="AF1337">
            <v>271</v>
          </cell>
          <cell r="CD1337">
            <v>14666</v>
          </cell>
        </row>
        <row r="1338">
          <cell r="A1338">
            <v>2017</v>
          </cell>
          <cell r="B1338" t="str">
            <v>Idaho</v>
          </cell>
          <cell r="G1338">
            <v>1976</v>
          </cell>
          <cell r="L1338">
            <v>712</v>
          </cell>
          <cell r="AA1338">
            <v>1966</v>
          </cell>
          <cell r="AF1338">
            <v>297</v>
          </cell>
          <cell r="CD1338">
            <v>7496.3</v>
          </cell>
        </row>
        <row r="1339">
          <cell r="A1339">
            <v>2017</v>
          </cell>
          <cell r="B1339" t="str">
            <v>Illinois</v>
          </cell>
          <cell r="G1339">
            <v>9853</v>
          </cell>
          <cell r="L1339">
            <v>2418</v>
          </cell>
          <cell r="AA1339">
            <v>15944.37178899</v>
          </cell>
          <cell r="AF1339">
            <v>1398</v>
          </cell>
          <cell r="CD1339">
            <v>68001.599827110011</v>
          </cell>
        </row>
        <row r="1340">
          <cell r="A1340">
            <v>2017</v>
          </cell>
          <cell r="B1340" t="str">
            <v>Indiana</v>
          </cell>
          <cell r="G1340">
            <v>9238</v>
          </cell>
          <cell r="L1340">
            <v>1946</v>
          </cell>
          <cell r="AA1340">
            <v>11560</v>
          </cell>
          <cell r="AF1340">
            <v>806</v>
          </cell>
          <cell r="CD1340">
            <v>31928</v>
          </cell>
        </row>
        <row r="1341">
          <cell r="A1341">
            <v>2017</v>
          </cell>
          <cell r="B1341" t="str">
            <v>Iowa</v>
          </cell>
          <cell r="G1341">
            <v>3774</v>
          </cell>
          <cell r="L1341">
            <v>6042</v>
          </cell>
          <cell r="AA1341">
            <v>4776</v>
          </cell>
          <cell r="AF1341">
            <v>445</v>
          </cell>
          <cell r="CD1341">
            <v>22687</v>
          </cell>
        </row>
        <row r="1342">
          <cell r="A1342">
            <v>2017</v>
          </cell>
          <cell r="B1342" t="str">
            <v>Kansas</v>
          </cell>
          <cell r="G1342">
            <v>4617.3</v>
          </cell>
          <cell r="L1342">
            <v>2804</v>
          </cell>
          <cell r="AA1342">
            <v>3271.3</v>
          </cell>
          <cell r="AF1342">
            <v>377</v>
          </cell>
          <cell r="CD1342">
            <v>15561.6</v>
          </cell>
        </row>
        <row r="1343">
          <cell r="A1343">
            <v>2017</v>
          </cell>
          <cell r="B1343" t="str">
            <v>Kentucky</v>
          </cell>
          <cell r="G1343">
            <v>5891.3693750000002</v>
          </cell>
          <cell r="L1343">
            <v>8208.5350529999996</v>
          </cell>
          <cell r="AA1343">
            <v>9894.3791970000002</v>
          </cell>
          <cell r="AF1343">
            <v>681.9392969999999</v>
          </cell>
          <cell r="CD1343">
            <v>33562.789418</v>
          </cell>
        </row>
        <row r="1344">
          <cell r="A1344">
            <v>2017</v>
          </cell>
          <cell r="B1344" t="str">
            <v>Louisiana</v>
          </cell>
          <cell r="G1344">
            <v>5229.0823790000004</v>
          </cell>
          <cell r="L1344">
            <v>2604.3180520000001</v>
          </cell>
          <cell r="AA1344">
            <v>10258</v>
          </cell>
          <cell r="AF1344">
            <v>827.77513899999997</v>
          </cell>
          <cell r="CD1344">
            <v>28421.661831999998</v>
          </cell>
        </row>
        <row r="1345">
          <cell r="A1345">
            <v>2017</v>
          </cell>
          <cell r="B1345" t="str">
            <v>Maine</v>
          </cell>
          <cell r="G1345">
            <v>1435</v>
          </cell>
          <cell r="L1345">
            <v>310.60000000000002</v>
          </cell>
          <cell r="AA1345">
            <v>2655</v>
          </cell>
          <cell r="AF1345">
            <v>187</v>
          </cell>
          <cell r="CD1345">
            <v>8246.6</v>
          </cell>
        </row>
        <row r="1346">
          <cell r="A1346">
            <v>2017</v>
          </cell>
          <cell r="B1346" t="str">
            <v>Maryland</v>
          </cell>
          <cell r="G1346">
            <v>7885</v>
          </cell>
          <cell r="L1346">
            <v>6120</v>
          </cell>
          <cell r="AA1346">
            <v>11301.220142999999</v>
          </cell>
          <cell r="AF1346">
            <v>1581</v>
          </cell>
          <cell r="CD1346">
            <v>43322</v>
          </cell>
        </row>
        <row r="1347">
          <cell r="A1347">
            <v>2017</v>
          </cell>
          <cell r="B1347" t="str">
            <v>Massachusetts</v>
          </cell>
          <cell r="G1347">
            <v>7614</v>
          </cell>
          <cell r="L1347">
            <v>1430</v>
          </cell>
          <cell r="AA1347">
            <v>15471</v>
          </cell>
          <cell r="AF1347">
            <v>1450</v>
          </cell>
          <cell r="CD1347">
            <v>55328</v>
          </cell>
        </row>
        <row r="1348">
          <cell r="A1348">
            <v>2017</v>
          </cell>
          <cell r="B1348" t="str">
            <v>Michigan</v>
          </cell>
          <cell r="G1348">
            <v>14011</v>
          </cell>
          <cell r="L1348">
            <v>2185</v>
          </cell>
          <cell r="AA1348">
            <v>16960.338857999996</v>
          </cell>
          <cell r="AF1348">
            <v>2202</v>
          </cell>
          <cell r="CD1348">
            <v>54380.907823000001</v>
          </cell>
        </row>
        <row r="1349">
          <cell r="A1349">
            <v>2017</v>
          </cell>
          <cell r="B1349" t="str">
            <v>Minnesota</v>
          </cell>
          <cell r="G1349">
            <v>9723.8379999999997</v>
          </cell>
          <cell r="L1349">
            <v>1716.0940000000001</v>
          </cell>
          <cell r="AA1349">
            <v>11036.046638709999</v>
          </cell>
          <cell r="AF1349">
            <v>669.59100000000001</v>
          </cell>
          <cell r="CD1349">
            <v>37467.595999999998</v>
          </cell>
        </row>
        <row r="1350">
          <cell r="A1350">
            <v>2017</v>
          </cell>
          <cell r="B1350" t="str">
            <v>Mississippi</v>
          </cell>
          <cell r="G1350">
            <v>3249.21</v>
          </cell>
          <cell r="L1350">
            <v>3919.41</v>
          </cell>
          <cell r="AA1350">
            <v>5154.8999999999996</v>
          </cell>
          <cell r="AF1350">
            <v>337.3</v>
          </cell>
          <cell r="CD1350">
            <v>20374.68</v>
          </cell>
        </row>
        <row r="1351">
          <cell r="A1351">
            <v>2017</v>
          </cell>
          <cell r="B1351" t="str">
            <v>Missouri</v>
          </cell>
          <cell r="G1351">
            <v>5816</v>
          </cell>
          <cell r="L1351">
            <v>1225</v>
          </cell>
          <cell r="AA1351">
            <v>9698</v>
          </cell>
          <cell r="AF1351">
            <v>688</v>
          </cell>
          <cell r="CD1351">
            <v>25550</v>
          </cell>
        </row>
        <row r="1352">
          <cell r="A1352">
            <v>2017</v>
          </cell>
          <cell r="B1352" t="str">
            <v>Montana</v>
          </cell>
          <cell r="G1352">
            <v>1041</v>
          </cell>
          <cell r="L1352">
            <v>684</v>
          </cell>
          <cell r="AA1352">
            <v>1758</v>
          </cell>
          <cell r="AF1352">
            <v>214</v>
          </cell>
          <cell r="CD1352">
            <v>6957</v>
          </cell>
        </row>
        <row r="1353">
          <cell r="A1353">
            <v>2017</v>
          </cell>
          <cell r="B1353" t="str">
            <v>Nebraska</v>
          </cell>
          <cell r="G1353">
            <v>1646</v>
          </cell>
          <cell r="L1353">
            <v>2874</v>
          </cell>
          <cell r="AA1353">
            <v>2071</v>
          </cell>
          <cell r="AF1353">
            <v>348</v>
          </cell>
          <cell r="CD1353">
            <v>11867</v>
          </cell>
        </row>
        <row r="1354">
          <cell r="A1354">
            <v>2017</v>
          </cell>
          <cell r="B1354" t="str">
            <v>Nevada</v>
          </cell>
          <cell r="G1354">
            <v>2098</v>
          </cell>
          <cell r="L1354">
            <v>896.85</v>
          </cell>
          <cell r="AA1354">
            <v>3554</v>
          </cell>
          <cell r="AF1354">
            <v>317.04700000000003</v>
          </cell>
          <cell r="CD1354">
            <v>13914.047</v>
          </cell>
        </row>
        <row r="1355">
          <cell r="A1355">
            <v>2017</v>
          </cell>
          <cell r="B1355" t="str">
            <v>New Hampshire</v>
          </cell>
          <cell r="G1355">
            <v>1256</v>
          </cell>
          <cell r="L1355">
            <v>138</v>
          </cell>
          <cell r="AA1355">
            <v>2170</v>
          </cell>
          <cell r="AF1355">
            <v>142</v>
          </cell>
          <cell r="CD1355">
            <v>5934</v>
          </cell>
        </row>
        <row r="1356">
          <cell r="A1356">
            <v>2017</v>
          </cell>
          <cell r="B1356" t="str">
            <v>New Jersey</v>
          </cell>
          <cell r="G1356">
            <v>14249</v>
          </cell>
          <cell r="L1356">
            <v>5020</v>
          </cell>
          <cell r="AA1356">
            <v>14515</v>
          </cell>
          <cell r="AF1356">
            <v>1594</v>
          </cell>
          <cell r="CD1356">
            <v>59281</v>
          </cell>
        </row>
        <row r="1357">
          <cell r="A1357">
            <v>2017</v>
          </cell>
          <cell r="B1357" t="str">
            <v>New Mexico</v>
          </cell>
          <cell r="G1357">
            <v>3335</v>
          </cell>
          <cell r="L1357">
            <v>3216</v>
          </cell>
          <cell r="AA1357">
            <v>5608</v>
          </cell>
          <cell r="AF1357">
            <v>336</v>
          </cell>
          <cell r="CD1357">
            <v>19697</v>
          </cell>
        </row>
        <row r="1358">
          <cell r="A1358">
            <v>2017</v>
          </cell>
          <cell r="B1358" t="str">
            <v>New York</v>
          </cell>
          <cell r="G1358">
            <v>30477</v>
          </cell>
          <cell r="L1358">
            <v>10571</v>
          </cell>
          <cell r="AA1358">
            <v>53924</v>
          </cell>
          <cell r="AF1358">
            <v>2973</v>
          </cell>
          <cell r="CD1358">
            <v>157015</v>
          </cell>
        </row>
        <row r="1359">
          <cell r="A1359">
            <v>2017</v>
          </cell>
          <cell r="B1359" t="str">
            <v>North Carolina</v>
          </cell>
          <cell r="G1359">
            <v>10888</v>
          </cell>
          <cell r="L1359">
            <v>6341.8649999999998</v>
          </cell>
          <cell r="AA1359">
            <v>14171</v>
          </cell>
          <cell r="AF1359">
            <v>1503</v>
          </cell>
          <cell r="CD1359">
            <v>48165.564000000006</v>
          </cell>
        </row>
        <row r="1360">
          <cell r="A1360">
            <v>2017</v>
          </cell>
          <cell r="B1360" t="str">
            <v>North Dakota</v>
          </cell>
          <cell r="G1360">
            <v>1187</v>
          </cell>
          <cell r="L1360">
            <v>1208</v>
          </cell>
          <cell r="AA1360">
            <v>1112</v>
          </cell>
          <cell r="AF1360">
            <v>118</v>
          </cell>
          <cell r="CD1360">
            <v>6792</v>
          </cell>
        </row>
        <row r="1361">
          <cell r="A1361">
            <v>2017</v>
          </cell>
          <cell r="B1361" t="str">
            <v>Ohio</v>
          </cell>
          <cell r="G1361">
            <v>11642.645181989999</v>
          </cell>
          <cell r="L1361">
            <v>2880.3744888599999</v>
          </cell>
          <cell r="AA1361">
            <v>25664.299685209997</v>
          </cell>
          <cell r="AF1361">
            <v>2025.4597041700001</v>
          </cell>
          <cell r="CD1361">
            <v>68273.304356120003</v>
          </cell>
        </row>
        <row r="1362">
          <cell r="A1362">
            <v>2017</v>
          </cell>
          <cell r="B1362" t="str">
            <v>Oklahoma</v>
          </cell>
          <cell r="G1362">
            <v>3440</v>
          </cell>
          <cell r="L1362">
            <v>5671</v>
          </cell>
          <cell r="AA1362">
            <v>5327</v>
          </cell>
          <cell r="AF1362">
            <v>576</v>
          </cell>
          <cell r="CD1362">
            <v>23262</v>
          </cell>
        </row>
        <row r="1363">
          <cell r="A1363">
            <v>2017</v>
          </cell>
          <cell r="B1363" t="str">
            <v>Oregon</v>
          </cell>
          <cell r="G1363">
            <v>4791.3044150000005</v>
          </cell>
          <cell r="L1363">
            <v>1477.1130709999998</v>
          </cell>
          <cell r="AA1363">
            <v>9238</v>
          </cell>
          <cell r="AF1363">
            <v>1032.8565959999999</v>
          </cell>
          <cell r="CD1363">
            <v>40041.036713999994</v>
          </cell>
        </row>
        <row r="1364">
          <cell r="A1364">
            <v>2017</v>
          </cell>
          <cell r="B1364" t="str">
            <v>Pennsylvania</v>
          </cell>
          <cell r="G1364">
            <v>14536</v>
          </cell>
          <cell r="L1364">
            <v>1970</v>
          </cell>
          <cell r="AA1364">
            <v>28364</v>
          </cell>
          <cell r="AF1364">
            <v>2958</v>
          </cell>
          <cell r="CD1364">
            <v>83128</v>
          </cell>
        </row>
        <row r="1365">
          <cell r="A1365">
            <v>2017</v>
          </cell>
          <cell r="B1365" t="str">
            <v>Puerto Rico</v>
          </cell>
          <cell r="G1365">
            <v>0</v>
          </cell>
          <cell r="L1365">
            <v>0</v>
          </cell>
          <cell r="AA1365">
            <v>0</v>
          </cell>
          <cell r="AF1365">
            <v>0</v>
          </cell>
          <cell r="CD1365">
            <v>0</v>
          </cell>
        </row>
        <row r="1366">
          <cell r="A1366">
            <v>2017</v>
          </cell>
          <cell r="B1366" t="str">
            <v>Rhode Island</v>
          </cell>
          <cell r="G1366">
            <v>1342</v>
          </cell>
          <cell r="L1366">
            <v>1142</v>
          </cell>
          <cell r="AA1366">
            <v>2655</v>
          </cell>
          <cell r="AF1366">
            <v>217</v>
          </cell>
          <cell r="CD1366">
            <v>8886</v>
          </cell>
        </row>
        <row r="1367">
          <cell r="A1367">
            <v>2017</v>
          </cell>
          <cell r="B1367" t="str">
            <v>South Carolina</v>
          </cell>
          <cell r="G1367">
            <v>4861</v>
          </cell>
          <cell r="L1367">
            <v>5494</v>
          </cell>
          <cell r="AA1367">
            <v>6556</v>
          </cell>
          <cell r="AF1367">
            <v>632</v>
          </cell>
          <cell r="CD1367">
            <v>25170</v>
          </cell>
        </row>
        <row r="1368">
          <cell r="A1368">
            <v>2017</v>
          </cell>
          <cell r="B1368" t="str">
            <v>South Dakota</v>
          </cell>
          <cell r="G1368">
            <v>696</v>
          </cell>
          <cell r="L1368">
            <v>774</v>
          </cell>
          <cell r="AA1368">
            <v>877</v>
          </cell>
          <cell r="AF1368">
            <v>106</v>
          </cell>
          <cell r="CD1368">
            <v>4227</v>
          </cell>
        </row>
        <row r="1369">
          <cell r="A1369">
            <v>2017</v>
          </cell>
          <cell r="B1369" t="str">
            <v>Tennessee</v>
          </cell>
          <cell r="G1369">
            <v>5998</v>
          </cell>
          <cell r="L1369">
            <v>4657</v>
          </cell>
          <cell r="AA1369">
            <v>11074</v>
          </cell>
          <cell r="AF1369">
            <v>941</v>
          </cell>
          <cell r="CD1369">
            <v>32840</v>
          </cell>
        </row>
        <row r="1370">
          <cell r="A1370">
            <v>2017</v>
          </cell>
          <cell r="B1370" t="str">
            <v>Texas</v>
          </cell>
          <cell r="G1370">
            <v>28863</v>
          </cell>
          <cell r="L1370">
            <v>17458</v>
          </cell>
          <cell r="AA1370">
            <v>32865</v>
          </cell>
          <cell r="AF1370">
            <v>3803</v>
          </cell>
          <cell r="CD1370">
            <v>107720</v>
          </cell>
        </row>
        <row r="1371">
          <cell r="A1371">
            <v>2017</v>
          </cell>
          <cell r="B1371" t="str">
            <v>Utah</v>
          </cell>
          <cell r="G1371">
            <v>3724</v>
          </cell>
          <cell r="L1371">
            <v>1935</v>
          </cell>
          <cell r="AA1371">
            <v>2663</v>
          </cell>
          <cell r="AF1371">
            <v>396</v>
          </cell>
          <cell r="CD1371">
            <v>14222</v>
          </cell>
        </row>
        <row r="1372">
          <cell r="A1372">
            <v>2017</v>
          </cell>
          <cell r="B1372" t="str">
            <v>Vermont</v>
          </cell>
          <cell r="G1372">
            <v>1816</v>
          </cell>
          <cell r="L1372">
            <v>95</v>
          </cell>
          <cell r="AA1372">
            <v>1599</v>
          </cell>
          <cell r="AF1372">
            <v>156</v>
          </cell>
          <cell r="CD1372">
            <v>5557</v>
          </cell>
        </row>
        <row r="1373">
          <cell r="A1373">
            <v>2017</v>
          </cell>
          <cell r="B1373" t="str">
            <v>Virginia</v>
          </cell>
          <cell r="G1373">
            <v>7594.8395661099994</v>
          </cell>
          <cell r="L1373">
            <v>7409.2351327149972</v>
          </cell>
          <cell r="AA1373">
            <v>9380.6340029799994</v>
          </cell>
          <cell r="AF1373">
            <v>1428.3342867700001</v>
          </cell>
          <cell r="CD1373">
            <v>50302.247683330002</v>
          </cell>
        </row>
        <row r="1374">
          <cell r="A1374">
            <v>2017</v>
          </cell>
          <cell r="B1374" t="str">
            <v>Washington</v>
          </cell>
          <cell r="G1374">
            <v>10531</v>
          </cell>
          <cell r="L1374">
            <v>6438</v>
          </cell>
          <cell r="AA1374">
            <v>12013</v>
          </cell>
          <cell r="AF1374">
            <v>1133</v>
          </cell>
          <cell r="CD1374">
            <v>44684</v>
          </cell>
        </row>
        <row r="1375">
          <cell r="A1375">
            <v>2017</v>
          </cell>
          <cell r="B1375" t="str">
            <v>West Virginia</v>
          </cell>
          <cell r="G1375">
            <v>2368</v>
          </cell>
          <cell r="L1375">
            <v>1930</v>
          </cell>
          <cell r="AA1375">
            <v>4077</v>
          </cell>
          <cell r="AF1375">
            <v>202</v>
          </cell>
          <cell r="CD1375">
            <v>17019</v>
          </cell>
        </row>
        <row r="1376">
          <cell r="A1376">
            <v>2017</v>
          </cell>
          <cell r="B1376" t="str">
            <v>Wisconsin</v>
          </cell>
          <cell r="G1376">
            <v>7828.6</v>
          </cell>
          <cell r="L1376">
            <v>6763.0860000000002</v>
          </cell>
          <cell r="AA1376">
            <v>9510.7000000000007</v>
          </cell>
          <cell r="AF1376">
            <v>1196.5899999999999</v>
          </cell>
          <cell r="CD1376">
            <v>46991.599999999991</v>
          </cell>
        </row>
        <row r="1377">
          <cell r="A1377">
            <v>2017</v>
          </cell>
          <cell r="B1377" t="str">
            <v>Wyoming</v>
          </cell>
          <cell r="G1377">
            <v>896</v>
          </cell>
          <cell r="L1377">
            <v>443</v>
          </cell>
          <cell r="AA1377">
            <v>601</v>
          </cell>
          <cell r="AF1377">
            <v>146</v>
          </cell>
          <cell r="CD1377">
            <v>4425</v>
          </cell>
        </row>
        <row r="1378">
          <cell r="A1378">
            <v>2018</v>
          </cell>
          <cell r="B1378" t="str">
            <v>Alabama</v>
          </cell>
          <cell r="G1378">
            <v>5734</v>
          </cell>
          <cell r="L1378">
            <v>5694</v>
          </cell>
          <cell r="AA1378">
            <v>6580</v>
          </cell>
          <cell r="AF1378">
            <v>651</v>
          </cell>
          <cell r="CD1378">
            <v>27475</v>
          </cell>
        </row>
        <row r="1379">
          <cell r="A1379">
            <v>2018</v>
          </cell>
          <cell r="B1379" t="str">
            <v>Alaska</v>
          </cell>
          <cell r="G1379">
            <v>1669.7</v>
          </cell>
          <cell r="L1379">
            <v>778</v>
          </cell>
          <cell r="AA1379">
            <v>2054</v>
          </cell>
          <cell r="AF1379">
            <v>355</v>
          </cell>
          <cell r="CD1379">
            <v>10291.1</v>
          </cell>
        </row>
        <row r="1380">
          <cell r="A1380">
            <v>2018</v>
          </cell>
          <cell r="B1380" t="str">
            <v>Arizona</v>
          </cell>
          <cell r="G1380">
            <v>6059</v>
          </cell>
          <cell r="L1380">
            <v>6378</v>
          </cell>
          <cell r="AA1380">
            <v>12014</v>
          </cell>
          <cell r="AF1380">
            <v>1186.9000000000001</v>
          </cell>
          <cell r="CD1380">
            <v>35146.9</v>
          </cell>
        </row>
        <row r="1381">
          <cell r="A1381">
            <v>2018</v>
          </cell>
          <cell r="B1381" t="str">
            <v>Arkansas</v>
          </cell>
          <cell r="G1381">
            <v>3634.1032970000001</v>
          </cell>
          <cell r="L1381">
            <v>3921.322557</v>
          </cell>
          <cell r="AA1381">
            <v>7103.5094520000002</v>
          </cell>
          <cell r="AF1381">
            <v>518.15880500000003</v>
          </cell>
          <cell r="CD1381">
            <v>25506.269063</v>
          </cell>
        </row>
        <row r="1382">
          <cell r="A1382">
            <v>2018</v>
          </cell>
          <cell r="B1382" t="str">
            <v>California</v>
          </cell>
          <cell r="G1382">
            <v>56136</v>
          </cell>
          <cell r="L1382">
            <v>20211</v>
          </cell>
          <cell r="AA1382">
            <v>85152.8</v>
          </cell>
          <cell r="AF1382">
            <v>14366.282000000001</v>
          </cell>
          <cell r="CD1382">
            <v>269667.74800000002</v>
          </cell>
        </row>
        <row r="1383">
          <cell r="A1383">
            <v>2018</v>
          </cell>
          <cell r="B1383" t="str">
            <v>Colorado</v>
          </cell>
          <cell r="G1383">
            <v>9479</v>
          </cell>
          <cell r="L1383">
            <v>5899</v>
          </cell>
          <cell r="AA1383">
            <v>9406.6</v>
          </cell>
          <cell r="AF1383">
            <v>908</v>
          </cell>
          <cell r="CD1383">
            <v>39814.400000000009</v>
          </cell>
        </row>
        <row r="1384">
          <cell r="A1384">
            <v>2018</v>
          </cell>
          <cell r="B1384" t="str">
            <v>Connecticut</v>
          </cell>
          <cell r="G1384">
            <v>4154</v>
          </cell>
          <cell r="L1384">
            <v>3262.3003950000002</v>
          </cell>
          <cell r="AA1384">
            <v>8080</v>
          </cell>
          <cell r="AF1384">
            <v>637</v>
          </cell>
          <cell r="CD1384">
            <v>33148.482201999999</v>
          </cell>
        </row>
        <row r="1385">
          <cell r="A1385">
            <v>2018</v>
          </cell>
          <cell r="B1385" t="str">
            <v>Delaware</v>
          </cell>
          <cell r="G1385">
            <v>2545</v>
          </cell>
          <cell r="L1385">
            <v>407</v>
          </cell>
          <cell r="AA1385">
            <v>2275</v>
          </cell>
          <cell r="AF1385">
            <v>331</v>
          </cell>
          <cell r="CD1385">
            <v>10846.7</v>
          </cell>
        </row>
        <row r="1386">
          <cell r="A1386">
            <v>2018</v>
          </cell>
          <cell r="B1386" t="str">
            <v>Florida</v>
          </cell>
          <cell r="G1386">
            <v>14589</v>
          </cell>
          <cell r="L1386">
            <v>7960</v>
          </cell>
          <cell r="AA1386">
            <v>25405</v>
          </cell>
          <cell r="AF1386">
            <v>2955</v>
          </cell>
          <cell r="CD1386">
            <v>78523</v>
          </cell>
        </row>
        <row r="1387">
          <cell r="A1387">
            <v>2018</v>
          </cell>
          <cell r="B1387" t="str">
            <v>Georgia</v>
          </cell>
          <cell r="G1387">
            <v>12550.286175000001</v>
          </cell>
          <cell r="L1387">
            <v>9767.9253840000001</v>
          </cell>
          <cell r="AA1387">
            <v>10987.240678589178</v>
          </cell>
          <cell r="AF1387">
            <v>1895.513179</v>
          </cell>
          <cell r="CD1387">
            <v>51554.525437999175</v>
          </cell>
        </row>
        <row r="1388">
          <cell r="A1388">
            <v>2018</v>
          </cell>
          <cell r="B1388" t="str">
            <v>Hawaii</v>
          </cell>
          <cell r="G1388">
            <v>2096</v>
          </cell>
          <cell r="L1388">
            <v>1341</v>
          </cell>
          <cell r="AA1388">
            <v>2140</v>
          </cell>
          <cell r="AF1388">
            <v>272.8</v>
          </cell>
          <cell r="CD1388">
            <v>15198.9</v>
          </cell>
        </row>
        <row r="1389">
          <cell r="A1389">
            <v>2018</v>
          </cell>
          <cell r="B1389" t="str">
            <v>Idaho</v>
          </cell>
          <cell r="G1389">
            <v>2092</v>
          </cell>
          <cell r="L1389">
            <v>737</v>
          </cell>
          <cell r="AA1389">
            <v>2147</v>
          </cell>
          <cell r="AF1389">
            <v>308</v>
          </cell>
          <cell r="CD1389">
            <v>7963</v>
          </cell>
        </row>
        <row r="1390">
          <cell r="A1390">
            <v>2018</v>
          </cell>
          <cell r="B1390" t="str">
            <v>Illinois</v>
          </cell>
          <cell r="G1390">
            <v>10494</v>
          </cell>
          <cell r="L1390">
            <v>2073</v>
          </cell>
          <cell r="AA1390">
            <v>22627.600159488502</v>
          </cell>
          <cell r="AF1390">
            <v>2081</v>
          </cell>
          <cell r="CD1390">
            <v>72782.605627700003</v>
          </cell>
        </row>
        <row r="1391">
          <cell r="A1391">
            <v>2018</v>
          </cell>
          <cell r="B1391" t="str">
            <v>Indiana</v>
          </cell>
          <cell r="G1391">
            <v>9463</v>
          </cell>
          <cell r="L1391">
            <v>2070</v>
          </cell>
          <cell r="AA1391">
            <v>11270</v>
          </cell>
          <cell r="AF1391">
            <v>811</v>
          </cell>
          <cell r="CD1391">
            <v>33621</v>
          </cell>
        </row>
        <row r="1392">
          <cell r="A1392">
            <v>2018</v>
          </cell>
          <cell r="B1392" t="str">
            <v>Iowa</v>
          </cell>
          <cell r="G1392">
            <v>3819</v>
          </cell>
          <cell r="L1392">
            <v>6185</v>
          </cell>
          <cell r="AA1392">
            <v>5373</v>
          </cell>
          <cell r="AF1392">
            <v>430</v>
          </cell>
          <cell r="CD1392">
            <v>23382</v>
          </cell>
        </row>
        <row r="1393">
          <cell r="A1393">
            <v>2018</v>
          </cell>
          <cell r="B1393" t="str">
            <v>Kansas</v>
          </cell>
          <cell r="G1393">
            <v>4962</v>
          </cell>
          <cell r="L1393">
            <v>2829</v>
          </cell>
          <cell r="AA1393">
            <v>3347</v>
          </cell>
          <cell r="AF1393">
            <v>376</v>
          </cell>
          <cell r="CD1393">
            <v>15911.88</v>
          </cell>
        </row>
        <row r="1394">
          <cell r="A1394">
            <v>2018</v>
          </cell>
          <cell r="B1394" t="str">
            <v>Kentucky</v>
          </cell>
          <cell r="G1394">
            <v>5826</v>
          </cell>
          <cell r="L1394">
            <v>8183</v>
          </cell>
          <cell r="AA1394">
            <v>10329</v>
          </cell>
          <cell r="AF1394">
            <v>719</v>
          </cell>
          <cell r="CD1394">
            <v>34053</v>
          </cell>
        </row>
        <row r="1395">
          <cell r="A1395">
            <v>2018</v>
          </cell>
          <cell r="B1395" t="str">
            <v>Louisiana</v>
          </cell>
          <cell r="G1395">
            <v>5269.4157180000002</v>
          </cell>
          <cell r="L1395">
            <v>2781.1097009999999</v>
          </cell>
          <cell r="AA1395">
            <v>11141</v>
          </cell>
          <cell r="AF1395">
            <v>867.72838299999989</v>
          </cell>
          <cell r="CD1395">
            <v>31252.252807000001</v>
          </cell>
        </row>
        <row r="1396">
          <cell r="A1396">
            <v>2018</v>
          </cell>
          <cell r="B1396" t="str">
            <v>Maine</v>
          </cell>
          <cell r="G1396">
            <v>1480</v>
          </cell>
          <cell r="L1396">
            <v>315</v>
          </cell>
          <cell r="AA1396">
            <v>2824</v>
          </cell>
          <cell r="AF1396">
            <v>182</v>
          </cell>
          <cell r="CD1396">
            <v>8412</v>
          </cell>
        </row>
        <row r="1397">
          <cell r="A1397">
            <v>2018</v>
          </cell>
          <cell r="B1397" t="str">
            <v>Maryland</v>
          </cell>
          <cell r="G1397">
            <v>8023</v>
          </cell>
          <cell r="L1397">
            <v>6822</v>
          </cell>
          <cell r="AA1397">
            <v>11501</v>
          </cell>
          <cell r="AF1397">
            <v>1510</v>
          </cell>
          <cell r="CD1397">
            <v>43796</v>
          </cell>
        </row>
        <row r="1398">
          <cell r="A1398">
            <v>2018</v>
          </cell>
          <cell r="B1398" t="str">
            <v>Massachusetts</v>
          </cell>
          <cell r="G1398">
            <v>7851.5</v>
          </cell>
          <cell r="L1398">
            <v>1338.3000000000002</v>
          </cell>
          <cell r="AA1398">
            <v>17402.7</v>
          </cell>
          <cell r="AF1398">
            <v>1515.5</v>
          </cell>
          <cell r="CD1398">
            <v>57123.299999999996</v>
          </cell>
        </row>
        <row r="1399">
          <cell r="A1399">
            <v>2018</v>
          </cell>
          <cell r="B1399" t="str">
            <v>Michigan</v>
          </cell>
          <cell r="G1399">
            <v>14425</v>
          </cell>
          <cell r="L1399">
            <v>2259</v>
          </cell>
          <cell r="AA1399">
            <v>17250</v>
          </cell>
          <cell r="AF1399">
            <v>2193.6958979999999</v>
          </cell>
          <cell r="CD1399">
            <v>56613</v>
          </cell>
        </row>
        <row r="1400">
          <cell r="A1400">
            <v>2018</v>
          </cell>
          <cell r="B1400" t="str">
            <v>Minnesota</v>
          </cell>
          <cell r="G1400">
            <v>10051.044</v>
          </cell>
          <cell r="L1400">
            <v>1781.3615480000001</v>
          </cell>
          <cell r="AA1400">
            <v>12674</v>
          </cell>
          <cell r="AF1400">
            <v>593.25569500000006</v>
          </cell>
          <cell r="CD1400">
            <v>39818.583815999998</v>
          </cell>
        </row>
        <row r="1401">
          <cell r="A1401">
            <v>2018</v>
          </cell>
          <cell r="B1401" t="str">
            <v>Mississippi</v>
          </cell>
          <cell r="G1401">
            <v>3246.71</v>
          </cell>
          <cell r="L1401">
            <v>3892.8</v>
          </cell>
          <cell r="AA1401">
            <v>5081</v>
          </cell>
          <cell r="AF1401">
            <v>333.9</v>
          </cell>
          <cell r="CD1401">
            <v>19117.71</v>
          </cell>
        </row>
        <row r="1402">
          <cell r="A1402">
            <v>2018</v>
          </cell>
          <cell r="B1402" t="str">
            <v>Missouri</v>
          </cell>
          <cell r="G1402">
            <v>5862</v>
          </cell>
          <cell r="L1402">
            <v>1167</v>
          </cell>
          <cell r="AA1402">
            <v>10025</v>
          </cell>
          <cell r="AF1402">
            <v>703</v>
          </cell>
          <cell r="CD1402">
            <v>26038</v>
          </cell>
        </row>
        <row r="1403">
          <cell r="A1403">
            <v>2018</v>
          </cell>
          <cell r="B1403" t="str">
            <v>Montana</v>
          </cell>
          <cell r="G1403">
            <v>1012</v>
          </cell>
          <cell r="L1403">
            <v>669</v>
          </cell>
          <cell r="AA1403">
            <v>1834</v>
          </cell>
          <cell r="AF1403">
            <v>225</v>
          </cell>
          <cell r="CD1403">
            <v>6952</v>
          </cell>
        </row>
        <row r="1404">
          <cell r="A1404">
            <v>2018</v>
          </cell>
          <cell r="B1404" t="str">
            <v>Nebraska</v>
          </cell>
          <cell r="G1404">
            <v>1688</v>
          </cell>
          <cell r="L1404">
            <v>2866</v>
          </cell>
          <cell r="AA1404">
            <v>2150</v>
          </cell>
          <cell r="AF1404">
            <v>352</v>
          </cell>
          <cell r="CD1404">
            <v>12141</v>
          </cell>
        </row>
        <row r="1405">
          <cell r="A1405">
            <v>2018</v>
          </cell>
          <cell r="B1405" t="str">
            <v>Nevada</v>
          </cell>
          <cell r="G1405">
            <v>2160</v>
          </cell>
          <cell r="L1405">
            <v>978.3</v>
          </cell>
          <cell r="AA1405">
            <v>3770</v>
          </cell>
          <cell r="AF1405">
            <v>355</v>
          </cell>
          <cell r="CD1405">
            <v>14842.699999999999</v>
          </cell>
        </row>
        <row r="1406">
          <cell r="A1406">
            <v>2018</v>
          </cell>
          <cell r="B1406" t="str">
            <v>New Hampshire</v>
          </cell>
          <cell r="G1406">
            <v>1241</v>
          </cell>
          <cell r="L1406">
            <v>139</v>
          </cell>
          <cell r="AA1406">
            <v>2178</v>
          </cell>
          <cell r="AF1406">
            <v>134</v>
          </cell>
          <cell r="CD1406">
            <v>6131</v>
          </cell>
        </row>
        <row r="1407">
          <cell r="A1407">
            <v>2018</v>
          </cell>
          <cell r="B1407" t="str">
            <v>New Jersey</v>
          </cell>
          <cell r="G1407">
            <v>14231</v>
          </cell>
          <cell r="L1407">
            <v>5316</v>
          </cell>
          <cell r="AA1407">
            <v>14795</v>
          </cell>
          <cell r="AF1407">
            <v>1190</v>
          </cell>
          <cell r="CD1407">
            <v>60775</v>
          </cell>
        </row>
        <row r="1408">
          <cell r="A1408">
            <v>2018</v>
          </cell>
          <cell r="B1408" t="str">
            <v>New Mexico</v>
          </cell>
          <cell r="G1408">
            <v>3366</v>
          </cell>
          <cell r="L1408">
            <v>3003</v>
          </cell>
          <cell r="AA1408">
            <v>5613</v>
          </cell>
          <cell r="AF1408">
            <v>340</v>
          </cell>
          <cell r="CD1408">
            <v>20402</v>
          </cell>
        </row>
        <row r="1409">
          <cell r="A1409">
            <v>2018</v>
          </cell>
          <cell r="B1409" t="str">
            <v>New York</v>
          </cell>
          <cell r="G1409">
            <v>31233</v>
          </cell>
          <cell r="L1409">
            <v>10825</v>
          </cell>
          <cell r="AA1409">
            <v>58331</v>
          </cell>
          <cell r="AF1409">
            <v>3020</v>
          </cell>
          <cell r="CD1409">
            <v>163744</v>
          </cell>
        </row>
        <row r="1410">
          <cell r="A1410">
            <v>2018</v>
          </cell>
          <cell r="B1410" t="str">
            <v>North Carolina</v>
          </cell>
          <cell r="G1410">
            <v>11134.6</v>
          </cell>
          <cell r="L1410">
            <v>6575</v>
          </cell>
          <cell r="AA1410">
            <v>13947.7</v>
          </cell>
          <cell r="AF1410">
            <v>1561</v>
          </cell>
          <cell r="CD1410">
            <v>47794.600000000006</v>
          </cell>
        </row>
        <row r="1411">
          <cell r="A1411">
            <v>2018</v>
          </cell>
          <cell r="B1411" t="str">
            <v>North Dakota</v>
          </cell>
          <cell r="G1411">
            <v>1171</v>
          </cell>
          <cell r="L1411">
            <v>1159</v>
          </cell>
          <cell r="AA1411">
            <v>1220</v>
          </cell>
          <cell r="AF1411">
            <v>118</v>
          </cell>
          <cell r="CD1411">
            <v>5889</v>
          </cell>
        </row>
        <row r="1412">
          <cell r="A1412">
            <v>2018</v>
          </cell>
          <cell r="B1412" t="str">
            <v>Ohio</v>
          </cell>
          <cell r="G1412">
            <v>11876.307153379999</v>
          </cell>
          <cell r="L1412">
            <v>2895.9469322700002</v>
          </cell>
          <cell r="AA1412">
            <v>26460.756019534998</v>
          </cell>
          <cell r="AF1412">
            <v>2094.3096419100002</v>
          </cell>
          <cell r="CD1412">
            <v>69681.307932528012</v>
          </cell>
        </row>
        <row r="1413">
          <cell r="A1413">
            <v>2018</v>
          </cell>
          <cell r="B1413" t="str">
            <v>Oklahoma</v>
          </cell>
          <cell r="G1413">
            <v>3492</v>
          </cell>
          <cell r="L1413">
            <v>5546</v>
          </cell>
          <cell r="AA1413">
            <v>5532</v>
          </cell>
          <cell r="AF1413">
            <v>583</v>
          </cell>
          <cell r="CD1413">
            <v>22669</v>
          </cell>
        </row>
        <row r="1414">
          <cell r="A1414">
            <v>2018</v>
          </cell>
          <cell r="B1414" t="str">
            <v>Oregon</v>
          </cell>
          <cell r="G1414">
            <v>5327.4409999999998</v>
          </cell>
          <cell r="L1414">
            <v>1348.8094609999998</v>
          </cell>
          <cell r="AA1414">
            <v>8807</v>
          </cell>
          <cell r="AF1414">
            <v>1072.103132</v>
          </cell>
          <cell r="CD1414">
            <v>40619.855768000001</v>
          </cell>
        </row>
        <row r="1415">
          <cell r="A1415">
            <v>2018</v>
          </cell>
          <cell r="B1415" t="str">
            <v>Pennsylvania</v>
          </cell>
          <cell r="G1415">
            <v>14891</v>
          </cell>
          <cell r="L1415">
            <v>1992</v>
          </cell>
          <cell r="AA1415">
            <v>30634</v>
          </cell>
          <cell r="AF1415">
            <v>2718</v>
          </cell>
          <cell r="CD1415">
            <v>84908</v>
          </cell>
        </row>
        <row r="1416">
          <cell r="A1416">
            <v>2018</v>
          </cell>
          <cell r="B1416" t="str">
            <v>Puerto Rico</v>
          </cell>
          <cell r="G1416">
            <v>0</v>
          </cell>
          <cell r="L1416">
            <v>0</v>
          </cell>
          <cell r="AA1416">
            <v>0</v>
          </cell>
          <cell r="AF1416">
            <v>0</v>
          </cell>
          <cell r="CD1416">
            <v>0</v>
          </cell>
        </row>
        <row r="1417">
          <cell r="A1417">
            <v>2018</v>
          </cell>
          <cell r="B1417" t="str">
            <v>Rhode Island</v>
          </cell>
          <cell r="G1417">
            <v>1379</v>
          </cell>
          <cell r="L1417">
            <v>1236</v>
          </cell>
          <cell r="AA1417">
            <v>2712</v>
          </cell>
          <cell r="AF1417">
            <v>237</v>
          </cell>
          <cell r="CD1417">
            <v>9262</v>
          </cell>
        </row>
        <row r="1418">
          <cell r="A1418">
            <v>2018</v>
          </cell>
          <cell r="B1418" t="str">
            <v>South Carolina</v>
          </cell>
          <cell r="G1418">
            <v>4964</v>
          </cell>
          <cell r="L1418">
            <v>4915</v>
          </cell>
          <cell r="AA1418">
            <v>6604</v>
          </cell>
          <cell r="AF1418">
            <v>671</v>
          </cell>
          <cell r="CD1418">
            <v>25257</v>
          </cell>
        </row>
        <row r="1419">
          <cell r="A1419">
            <v>2018</v>
          </cell>
          <cell r="B1419" t="str">
            <v>South Dakota</v>
          </cell>
          <cell r="G1419">
            <v>731</v>
          </cell>
          <cell r="L1419">
            <v>937</v>
          </cell>
          <cell r="AA1419">
            <v>895</v>
          </cell>
          <cell r="AF1419">
            <v>107</v>
          </cell>
          <cell r="CD1419">
            <v>4457</v>
          </cell>
        </row>
        <row r="1420">
          <cell r="A1420">
            <v>2018</v>
          </cell>
          <cell r="B1420" t="str">
            <v>Tennessee</v>
          </cell>
          <cell r="G1420">
            <v>6279</v>
          </cell>
          <cell r="L1420">
            <v>5100</v>
          </cell>
          <cell r="AA1420">
            <v>11253</v>
          </cell>
          <cell r="AF1420">
            <v>1011</v>
          </cell>
          <cell r="CD1420">
            <v>33562</v>
          </cell>
        </row>
        <row r="1421">
          <cell r="A1421">
            <v>2018</v>
          </cell>
          <cell r="B1421" t="str">
            <v>Texas</v>
          </cell>
          <cell r="G1421">
            <v>30415</v>
          </cell>
          <cell r="L1421">
            <v>17710</v>
          </cell>
          <cell r="AA1421">
            <v>33845</v>
          </cell>
          <cell r="AF1421">
            <v>3707</v>
          </cell>
          <cell r="CD1421">
            <v>114592</v>
          </cell>
        </row>
        <row r="1422">
          <cell r="A1422">
            <v>2018</v>
          </cell>
          <cell r="B1422" t="str">
            <v>Utah</v>
          </cell>
          <cell r="G1422">
            <v>4013</v>
          </cell>
          <cell r="L1422">
            <v>1988</v>
          </cell>
          <cell r="AA1422">
            <v>2792</v>
          </cell>
          <cell r="AF1422">
            <v>405</v>
          </cell>
          <cell r="CD1422">
            <v>14789</v>
          </cell>
        </row>
        <row r="1423">
          <cell r="A1423">
            <v>2018</v>
          </cell>
          <cell r="B1423" t="str">
            <v>Vermont</v>
          </cell>
          <cell r="G1423">
            <v>1866</v>
          </cell>
          <cell r="L1423">
            <v>101</v>
          </cell>
          <cell r="AA1423">
            <v>1602</v>
          </cell>
          <cell r="AF1423">
            <v>156</v>
          </cell>
          <cell r="CD1423">
            <v>5675</v>
          </cell>
        </row>
        <row r="1424">
          <cell r="A1424">
            <v>2018</v>
          </cell>
          <cell r="B1424" t="str">
            <v>Virginia</v>
          </cell>
          <cell r="G1424">
            <v>7846</v>
          </cell>
          <cell r="L1424">
            <v>7433</v>
          </cell>
          <cell r="AA1424">
            <v>9861</v>
          </cell>
          <cell r="AF1424">
            <v>1488</v>
          </cell>
          <cell r="CD1424">
            <v>52078</v>
          </cell>
        </row>
        <row r="1425">
          <cell r="A1425">
            <v>2018</v>
          </cell>
          <cell r="B1425" t="str">
            <v>Washington</v>
          </cell>
          <cell r="G1425">
            <v>11590</v>
          </cell>
          <cell r="L1425">
            <v>6136</v>
          </cell>
          <cell r="AA1425">
            <v>12309</v>
          </cell>
          <cell r="AF1425">
            <v>1135</v>
          </cell>
          <cell r="CD1425">
            <v>46021</v>
          </cell>
        </row>
        <row r="1426">
          <cell r="A1426">
            <v>2018</v>
          </cell>
          <cell r="B1426" t="str">
            <v>West Virginia</v>
          </cell>
          <cell r="G1426">
            <v>2287</v>
          </cell>
          <cell r="L1426">
            <v>2717</v>
          </cell>
          <cell r="AA1426">
            <v>3827</v>
          </cell>
          <cell r="AF1426">
            <v>166</v>
          </cell>
          <cell r="CD1426">
            <v>16857</v>
          </cell>
        </row>
        <row r="1427">
          <cell r="A1427">
            <v>2018</v>
          </cell>
          <cell r="B1427" t="str">
            <v>Wisconsin</v>
          </cell>
          <cell r="G1427">
            <v>7872.6</v>
          </cell>
          <cell r="L1427">
            <v>6904.6260000000002</v>
          </cell>
          <cell r="AA1427">
            <v>9801.7999999999993</v>
          </cell>
          <cell r="AF1427">
            <v>1220.5000000000002</v>
          </cell>
          <cell r="CD1427">
            <v>48198.8</v>
          </cell>
        </row>
        <row r="1428">
          <cell r="A1428">
            <v>2018</v>
          </cell>
          <cell r="B1428" t="str">
            <v>Wyoming</v>
          </cell>
          <cell r="G1428">
            <v>896</v>
          </cell>
          <cell r="L1428">
            <v>444</v>
          </cell>
          <cell r="AA1428">
            <v>612</v>
          </cell>
          <cell r="AF1428">
            <v>146</v>
          </cell>
          <cell r="CD1428">
            <v>4425</v>
          </cell>
        </row>
        <row r="1429">
          <cell r="A1429">
            <v>2019</v>
          </cell>
          <cell r="B1429" t="str">
            <v>Alabama</v>
          </cell>
          <cell r="G1429">
            <v>6043</v>
          </cell>
          <cell r="L1429">
            <v>5929</v>
          </cell>
          <cell r="AA1429">
            <v>6977</v>
          </cell>
          <cell r="AF1429">
            <v>680</v>
          </cell>
          <cell r="CD1429">
            <v>28886</v>
          </cell>
        </row>
        <row r="1430">
          <cell r="A1430">
            <v>2019</v>
          </cell>
          <cell r="B1430" t="str">
            <v>Alaska</v>
          </cell>
          <cell r="G1430">
            <v>1664.9</v>
          </cell>
          <cell r="L1430">
            <v>792.4</v>
          </cell>
          <cell r="AA1430">
            <v>2286.1</v>
          </cell>
          <cell r="AF1430">
            <v>364.90000000000003</v>
          </cell>
          <cell r="CD1430">
            <v>11223.300000000001</v>
          </cell>
        </row>
        <row r="1431">
          <cell r="A1431">
            <v>2019</v>
          </cell>
          <cell r="B1431" t="str">
            <v>Arizona</v>
          </cell>
          <cell r="G1431">
            <v>6510</v>
          </cell>
          <cell r="L1431">
            <v>6301.3114999999998</v>
          </cell>
          <cell r="AA1431">
            <v>12786</v>
          </cell>
          <cell r="AF1431">
            <v>1255</v>
          </cell>
          <cell r="CD1431">
            <v>38691</v>
          </cell>
        </row>
        <row r="1432">
          <cell r="A1432">
            <v>2019</v>
          </cell>
          <cell r="B1432" t="str">
            <v>Arkansas</v>
          </cell>
          <cell r="G1432">
            <v>3550.0650000000005</v>
          </cell>
          <cell r="L1432">
            <v>3869.1257000000001</v>
          </cell>
          <cell r="AA1432">
            <v>7422.027</v>
          </cell>
          <cell r="AF1432">
            <v>524.84500000000003</v>
          </cell>
          <cell r="CD1432">
            <v>25771.273043000001</v>
          </cell>
        </row>
        <row r="1433">
          <cell r="A1433">
            <v>2019</v>
          </cell>
          <cell r="B1433" t="str">
            <v>California</v>
          </cell>
          <cell r="G1433">
            <v>61170</v>
          </cell>
          <cell r="L1433">
            <v>21486</v>
          </cell>
          <cell r="AA1433">
            <v>91482.8</v>
          </cell>
          <cell r="AF1433">
            <v>14906</v>
          </cell>
          <cell r="CD1433">
            <v>300445.11499999999</v>
          </cell>
        </row>
        <row r="1434">
          <cell r="A1434">
            <v>2019</v>
          </cell>
          <cell r="B1434" t="str">
            <v>Colorado</v>
          </cell>
          <cell r="G1434">
            <v>5879</v>
          </cell>
          <cell r="L1434">
            <v>4645</v>
          </cell>
          <cell r="AA1434">
            <v>10321</v>
          </cell>
          <cell r="AF1434">
            <v>880</v>
          </cell>
          <cell r="CD1434">
            <v>30019</v>
          </cell>
        </row>
        <row r="1435">
          <cell r="A1435">
            <v>2019</v>
          </cell>
          <cell r="B1435" t="str">
            <v>Connecticut</v>
          </cell>
          <cell r="G1435">
            <v>4053</v>
          </cell>
          <cell r="L1435">
            <v>3332.2616491499998</v>
          </cell>
          <cell r="AA1435">
            <v>8176</v>
          </cell>
          <cell r="AF1435">
            <v>721</v>
          </cell>
          <cell r="CD1435">
            <v>34410.229335999997</v>
          </cell>
        </row>
        <row r="1436">
          <cell r="A1436">
            <v>2019</v>
          </cell>
          <cell r="B1436" t="str">
            <v>Delaware</v>
          </cell>
          <cell r="G1436">
            <v>2725.4</v>
          </cell>
          <cell r="L1436">
            <v>420</v>
          </cell>
          <cell r="AA1436">
            <v>2182</v>
          </cell>
          <cell r="AF1436">
            <v>361.5</v>
          </cell>
          <cell r="CD1436">
            <v>11324.9</v>
          </cell>
        </row>
        <row r="1437">
          <cell r="A1437">
            <v>2019</v>
          </cell>
          <cell r="B1437" t="str">
            <v>Florida</v>
          </cell>
          <cell r="G1437">
            <v>15072</v>
          </cell>
          <cell r="L1437">
            <v>8202</v>
          </cell>
          <cell r="AA1437">
            <v>25949</v>
          </cell>
          <cell r="AF1437">
            <v>3089</v>
          </cell>
          <cell r="CD1437">
            <v>82575</v>
          </cell>
        </row>
        <row r="1438">
          <cell r="A1438">
            <v>2019</v>
          </cell>
          <cell r="B1438" t="str">
            <v>Georgia</v>
          </cell>
          <cell r="G1438">
            <v>13306.462212</v>
          </cell>
          <cell r="L1438">
            <v>8776.9031840499993</v>
          </cell>
          <cell r="AA1438">
            <v>11690.662928329999</v>
          </cell>
          <cell r="AF1438">
            <v>1800.2750000000001</v>
          </cell>
          <cell r="CD1438">
            <v>56932.322786310004</v>
          </cell>
        </row>
        <row r="1439">
          <cell r="A1439">
            <v>2019</v>
          </cell>
          <cell r="B1439" t="str">
            <v>Hawaii</v>
          </cell>
          <cell r="G1439">
            <v>2181</v>
          </cell>
          <cell r="L1439">
            <v>1196</v>
          </cell>
          <cell r="AA1439">
            <v>2327</v>
          </cell>
          <cell r="AF1439">
            <v>293</v>
          </cell>
          <cell r="CD1439">
            <v>15619</v>
          </cell>
        </row>
        <row r="1440">
          <cell r="A1440">
            <v>2019</v>
          </cell>
          <cell r="B1440" t="str">
            <v>Idaho</v>
          </cell>
          <cell r="G1440">
            <v>2154</v>
          </cell>
          <cell r="L1440">
            <v>745</v>
          </cell>
          <cell r="AA1440">
            <v>2285</v>
          </cell>
          <cell r="AF1440">
            <v>319</v>
          </cell>
          <cell r="CD1440">
            <v>10879</v>
          </cell>
        </row>
        <row r="1441">
          <cell r="A1441">
            <v>2019</v>
          </cell>
          <cell r="B1441" t="str">
            <v>Illinois</v>
          </cell>
          <cell r="G1441">
            <v>10675</v>
          </cell>
          <cell r="L1441">
            <v>2073</v>
          </cell>
          <cell r="AA1441">
            <v>18654.157566270002</v>
          </cell>
          <cell r="AF1441">
            <v>1732</v>
          </cell>
          <cell r="CD1441">
            <v>71841.951731060006</v>
          </cell>
        </row>
        <row r="1442">
          <cell r="A1442">
            <v>2019</v>
          </cell>
          <cell r="B1442" t="str">
            <v>Indiana</v>
          </cell>
          <cell r="G1442">
            <v>9598</v>
          </cell>
          <cell r="L1442">
            <v>1988</v>
          </cell>
          <cell r="AA1442">
            <v>12288</v>
          </cell>
          <cell r="AF1442">
            <v>836</v>
          </cell>
          <cell r="CD1442">
            <v>34049</v>
          </cell>
        </row>
        <row r="1443">
          <cell r="A1443">
            <v>2019</v>
          </cell>
          <cell r="B1443" t="str">
            <v>Iowa</v>
          </cell>
          <cell r="G1443">
            <v>3867</v>
          </cell>
          <cell r="L1443">
            <v>6316</v>
          </cell>
          <cell r="AA1443">
            <v>5782</v>
          </cell>
          <cell r="AF1443">
            <v>440</v>
          </cell>
          <cell r="CD1443">
            <v>23441</v>
          </cell>
        </row>
        <row r="1444">
          <cell r="A1444">
            <v>2019</v>
          </cell>
          <cell r="B1444" t="str">
            <v>Kansas</v>
          </cell>
          <cell r="G1444">
            <v>5074.8</v>
          </cell>
          <cell r="L1444">
            <v>2981</v>
          </cell>
          <cell r="AA1444">
            <v>3529</v>
          </cell>
          <cell r="AF1444">
            <v>395.90000000000003</v>
          </cell>
          <cell r="CD1444">
            <v>16926.8</v>
          </cell>
        </row>
        <row r="1445">
          <cell r="A1445">
            <v>2019</v>
          </cell>
          <cell r="B1445" t="str">
            <v>Kentucky</v>
          </cell>
          <cell r="G1445">
            <v>5987.6600000000008</v>
          </cell>
          <cell r="L1445">
            <v>6099.7</v>
          </cell>
          <cell r="AA1445">
            <v>10181.400000000001</v>
          </cell>
          <cell r="AF1445">
            <v>747.40000000000009</v>
          </cell>
          <cell r="CD1445">
            <v>33553.96</v>
          </cell>
        </row>
        <row r="1446">
          <cell r="A1446">
            <v>2019</v>
          </cell>
          <cell r="B1446" t="str">
            <v>Louisiana</v>
          </cell>
          <cell r="G1446">
            <v>5336.9431729999997</v>
          </cell>
          <cell r="L1446">
            <v>2842.9906019999999</v>
          </cell>
          <cell r="AA1446">
            <v>11645</v>
          </cell>
          <cell r="AF1446">
            <v>843.08346500000005</v>
          </cell>
          <cell r="CD1446">
            <v>29413.599365000002</v>
          </cell>
        </row>
        <row r="1447">
          <cell r="A1447">
            <v>2019</v>
          </cell>
          <cell r="B1447" t="str">
            <v>Maine</v>
          </cell>
          <cell r="G1447">
            <v>1559</v>
          </cell>
          <cell r="L1447">
            <v>321</v>
          </cell>
          <cell r="AA1447">
            <v>2976</v>
          </cell>
          <cell r="AF1447">
            <v>191</v>
          </cell>
          <cell r="CD1447">
            <v>8814</v>
          </cell>
        </row>
        <row r="1448">
          <cell r="A1448">
            <v>2019</v>
          </cell>
          <cell r="B1448" t="str">
            <v>Maryland</v>
          </cell>
          <cell r="G1448">
            <v>8312</v>
          </cell>
          <cell r="L1448">
            <v>7057</v>
          </cell>
          <cell r="AA1448">
            <v>11654</v>
          </cell>
          <cell r="AF1448">
            <v>1617</v>
          </cell>
          <cell r="CD1448">
            <v>45123</v>
          </cell>
        </row>
        <row r="1449">
          <cell r="A1449">
            <v>2019</v>
          </cell>
          <cell r="B1449" t="str">
            <v>Massachusetts</v>
          </cell>
          <cell r="G1449">
            <v>8182</v>
          </cell>
          <cell r="L1449">
            <v>1412</v>
          </cell>
          <cell r="AA1449">
            <v>17845</v>
          </cell>
          <cell r="AF1449">
            <v>1568</v>
          </cell>
          <cell r="CD1449">
            <v>59821</v>
          </cell>
        </row>
        <row r="1450">
          <cell r="A1450">
            <v>2019</v>
          </cell>
          <cell r="B1450" t="str">
            <v>Michigan</v>
          </cell>
          <cell r="G1450">
            <v>14657</v>
          </cell>
          <cell r="L1450">
            <v>2403</v>
          </cell>
          <cell r="AA1450">
            <v>18549</v>
          </cell>
          <cell r="AF1450">
            <v>2230</v>
          </cell>
          <cell r="CD1450">
            <v>59640</v>
          </cell>
        </row>
        <row r="1451">
          <cell r="A1451">
            <v>2019</v>
          </cell>
          <cell r="B1451" t="str">
            <v>Minnesota</v>
          </cell>
          <cell r="G1451">
            <v>10428.726004</v>
          </cell>
          <cell r="L1451">
            <v>1819.9845679999999</v>
          </cell>
          <cell r="AA1451">
            <v>12539.48394312</v>
          </cell>
          <cell r="AF1451">
            <v>618.98162339999999</v>
          </cell>
          <cell r="CD1451">
            <v>40844.590547</v>
          </cell>
        </row>
        <row r="1452">
          <cell r="A1452">
            <v>2019</v>
          </cell>
          <cell r="B1452" t="str">
            <v>Mississippi</v>
          </cell>
          <cell r="G1452">
            <v>3230.2</v>
          </cell>
          <cell r="L1452">
            <v>3934.7999999999997</v>
          </cell>
          <cell r="AA1452">
            <v>5112.8</v>
          </cell>
          <cell r="AF1452">
            <v>344</v>
          </cell>
          <cell r="CD1452">
            <v>19160.8</v>
          </cell>
        </row>
        <row r="1453">
          <cell r="A1453">
            <v>2019</v>
          </cell>
          <cell r="B1453" t="str">
            <v>Missouri</v>
          </cell>
          <cell r="G1453">
            <v>5970</v>
          </cell>
          <cell r="L1453">
            <v>1116</v>
          </cell>
          <cell r="AA1453">
            <v>10126</v>
          </cell>
          <cell r="AF1453">
            <v>726</v>
          </cell>
          <cell r="CD1453">
            <v>26403</v>
          </cell>
        </row>
        <row r="1454">
          <cell r="A1454">
            <v>2019</v>
          </cell>
          <cell r="B1454" t="str">
            <v>Montana</v>
          </cell>
          <cell r="G1454">
            <v>1047.2033213300001</v>
          </cell>
          <cell r="L1454">
            <v>660.12651030999996</v>
          </cell>
          <cell r="AA1454">
            <v>1805.1009062100002</v>
          </cell>
          <cell r="AF1454">
            <v>230.53044995000002</v>
          </cell>
          <cell r="CD1454">
            <v>7173.6209154899998</v>
          </cell>
        </row>
        <row r="1455">
          <cell r="A1455">
            <v>2019</v>
          </cell>
          <cell r="B1455" t="str">
            <v>Nebraska</v>
          </cell>
          <cell r="G1455">
            <v>1653</v>
          </cell>
          <cell r="L1455">
            <v>2953</v>
          </cell>
          <cell r="AA1455">
            <v>2218</v>
          </cell>
          <cell r="AF1455">
            <v>384</v>
          </cell>
          <cell r="CD1455">
            <v>12109</v>
          </cell>
        </row>
        <row r="1456">
          <cell r="A1456">
            <v>2019</v>
          </cell>
          <cell r="B1456" t="str">
            <v>Nevada</v>
          </cell>
          <cell r="G1456">
            <v>2164</v>
          </cell>
          <cell r="L1456">
            <v>1034</v>
          </cell>
          <cell r="AA1456">
            <v>4036.3890835100001</v>
          </cell>
          <cell r="AF1456">
            <v>363</v>
          </cell>
          <cell r="CD1456">
            <v>16073.389083509999</v>
          </cell>
        </row>
        <row r="1457">
          <cell r="A1457">
            <v>2019</v>
          </cell>
          <cell r="B1457" t="str">
            <v>New Hampshire</v>
          </cell>
          <cell r="G1457">
            <v>1257</v>
          </cell>
          <cell r="L1457">
            <v>138</v>
          </cell>
          <cell r="AA1457">
            <v>2192</v>
          </cell>
          <cell r="AF1457">
            <v>133</v>
          </cell>
          <cell r="CD1457">
            <v>6224</v>
          </cell>
        </row>
        <row r="1458">
          <cell r="A1458">
            <v>2019</v>
          </cell>
          <cell r="B1458" t="str">
            <v>New Jersey</v>
          </cell>
          <cell r="G1458">
            <v>15218</v>
          </cell>
          <cell r="L1458">
            <v>5725</v>
          </cell>
          <cell r="AA1458">
            <v>15665</v>
          </cell>
          <cell r="AF1458">
            <v>1303</v>
          </cell>
          <cell r="CD1458">
            <v>64167</v>
          </cell>
        </row>
        <row r="1459">
          <cell r="A1459">
            <v>2019</v>
          </cell>
          <cell r="B1459" t="str">
            <v>New Mexico</v>
          </cell>
          <cell r="G1459">
            <v>3389</v>
          </cell>
          <cell r="L1459">
            <v>2876</v>
          </cell>
          <cell r="AA1459">
            <v>5676</v>
          </cell>
          <cell r="AF1459">
            <v>354</v>
          </cell>
          <cell r="CD1459">
            <v>19524.2</v>
          </cell>
        </row>
        <row r="1460">
          <cell r="A1460">
            <v>2019</v>
          </cell>
          <cell r="B1460" t="str">
            <v>New York</v>
          </cell>
          <cell r="G1460">
            <v>32794</v>
          </cell>
          <cell r="L1460">
            <v>10989</v>
          </cell>
          <cell r="AA1460">
            <v>60374</v>
          </cell>
          <cell r="AF1460">
            <v>2980</v>
          </cell>
          <cell r="CD1460">
            <v>170875</v>
          </cell>
        </row>
        <row r="1461">
          <cell r="A1461">
            <v>2019</v>
          </cell>
          <cell r="B1461" t="str">
            <v>North Carolina</v>
          </cell>
          <cell r="G1461">
            <v>11738</v>
          </cell>
          <cell r="L1461">
            <v>9760</v>
          </cell>
          <cell r="AA1461">
            <v>14064</v>
          </cell>
          <cell r="AF1461">
            <v>1888</v>
          </cell>
          <cell r="CD1461">
            <v>58227</v>
          </cell>
        </row>
        <row r="1462">
          <cell r="A1462">
            <v>2019</v>
          </cell>
          <cell r="B1462" t="str">
            <v>North Dakota</v>
          </cell>
          <cell r="G1462">
            <v>1202</v>
          </cell>
          <cell r="L1462">
            <v>1287</v>
          </cell>
          <cell r="AA1462">
            <v>1204</v>
          </cell>
          <cell r="AF1462">
            <v>227</v>
          </cell>
          <cell r="CD1462">
            <v>6393</v>
          </cell>
        </row>
        <row r="1463">
          <cell r="A1463">
            <v>2019</v>
          </cell>
          <cell r="B1463" t="str">
            <v>Ohio</v>
          </cell>
          <cell r="G1463">
            <v>11856</v>
          </cell>
          <cell r="L1463">
            <v>2896</v>
          </cell>
          <cell r="AA1463">
            <v>26972</v>
          </cell>
          <cell r="AF1463">
            <v>2197</v>
          </cell>
          <cell r="CD1463">
            <v>71003</v>
          </cell>
        </row>
        <row r="1464">
          <cell r="A1464">
            <v>2019</v>
          </cell>
          <cell r="B1464" t="str">
            <v>Oklahoma</v>
          </cell>
          <cell r="G1464">
            <v>4032</v>
          </cell>
          <cell r="L1464">
            <v>5477</v>
          </cell>
          <cell r="AA1464">
            <v>5792</v>
          </cell>
          <cell r="AF1464">
            <v>606</v>
          </cell>
          <cell r="CD1464">
            <v>23833</v>
          </cell>
        </row>
        <row r="1465">
          <cell r="A1465">
            <v>2019</v>
          </cell>
          <cell r="B1465" t="str">
            <v>Oregon</v>
          </cell>
          <cell r="G1465">
            <v>5467.5940000000001</v>
          </cell>
          <cell r="L1465">
            <v>1362.1640000000002</v>
          </cell>
          <cell r="AA1465">
            <v>9369</v>
          </cell>
          <cell r="AF1465">
            <v>1101.3690000000001</v>
          </cell>
          <cell r="CD1465">
            <v>42641.533319999995</v>
          </cell>
        </row>
        <row r="1466">
          <cell r="A1466">
            <v>2019</v>
          </cell>
          <cell r="B1466" t="str">
            <v>Pennsylvania</v>
          </cell>
          <cell r="G1466">
            <v>15415</v>
          </cell>
          <cell r="L1466">
            <v>2007</v>
          </cell>
          <cell r="AA1466">
            <v>32280</v>
          </cell>
          <cell r="AF1466">
            <v>2863</v>
          </cell>
          <cell r="CD1466">
            <v>89625</v>
          </cell>
        </row>
        <row r="1467">
          <cell r="A1467">
            <v>2019</v>
          </cell>
          <cell r="B1467" t="str">
            <v>Puerto Rico</v>
          </cell>
          <cell r="G1467">
            <v>0</v>
          </cell>
          <cell r="L1467">
            <v>0</v>
          </cell>
          <cell r="AA1467">
            <v>0</v>
          </cell>
          <cell r="AF1467">
            <v>0</v>
          </cell>
          <cell r="CD1467">
            <v>0</v>
          </cell>
        </row>
        <row r="1468">
          <cell r="A1468">
            <v>2019</v>
          </cell>
          <cell r="B1468" t="str">
            <v>Rhode Island</v>
          </cell>
          <cell r="G1468">
            <v>1445.53801671</v>
          </cell>
          <cell r="L1468">
            <v>1272.7320272300001</v>
          </cell>
          <cell r="AA1468">
            <v>2782</v>
          </cell>
          <cell r="AF1468">
            <v>247.380965</v>
          </cell>
          <cell r="CD1468">
            <v>9736.7937644100002</v>
          </cell>
        </row>
        <row r="1469">
          <cell r="A1469">
            <v>2019</v>
          </cell>
          <cell r="B1469" t="str">
            <v>South Carolina</v>
          </cell>
          <cell r="G1469">
            <v>5044</v>
          </cell>
          <cell r="L1469">
            <v>5381</v>
          </cell>
          <cell r="AA1469">
            <v>6770</v>
          </cell>
          <cell r="AF1469">
            <v>693</v>
          </cell>
          <cell r="CD1469">
            <v>26074</v>
          </cell>
        </row>
        <row r="1470">
          <cell r="A1470">
            <v>2019</v>
          </cell>
          <cell r="B1470" t="str">
            <v>South Dakota</v>
          </cell>
          <cell r="G1470">
            <v>733</v>
          </cell>
          <cell r="L1470">
            <v>825</v>
          </cell>
          <cell r="AA1470">
            <v>917</v>
          </cell>
          <cell r="AF1470">
            <v>115</v>
          </cell>
          <cell r="CD1470">
            <v>4488</v>
          </cell>
        </row>
        <row r="1471">
          <cell r="A1471">
            <v>2019</v>
          </cell>
          <cell r="B1471" t="str">
            <v>Tennessee</v>
          </cell>
          <cell r="G1471">
            <v>6380</v>
          </cell>
          <cell r="L1471">
            <v>4948</v>
          </cell>
          <cell r="AA1471">
            <v>11459</v>
          </cell>
          <cell r="AF1471">
            <v>1031</v>
          </cell>
          <cell r="CD1471">
            <v>33826</v>
          </cell>
        </row>
        <row r="1472">
          <cell r="A1472">
            <v>2019</v>
          </cell>
          <cell r="B1472" t="str">
            <v>Texas</v>
          </cell>
          <cell r="G1472">
            <v>31057</v>
          </cell>
          <cell r="L1472">
            <v>16876</v>
          </cell>
          <cell r="AA1472">
            <v>35779</v>
          </cell>
          <cell r="AF1472">
            <v>3799</v>
          </cell>
          <cell r="CD1472">
            <v>121935</v>
          </cell>
        </row>
        <row r="1473">
          <cell r="A1473">
            <v>2019</v>
          </cell>
          <cell r="B1473" t="str">
            <v>Utah</v>
          </cell>
          <cell r="G1473">
            <v>4080</v>
          </cell>
          <cell r="L1473">
            <v>2184</v>
          </cell>
          <cell r="AA1473">
            <v>2997</v>
          </cell>
          <cell r="AF1473">
            <v>527</v>
          </cell>
          <cell r="CD1473">
            <v>16601</v>
          </cell>
        </row>
        <row r="1474">
          <cell r="A1474">
            <v>2019</v>
          </cell>
          <cell r="B1474" t="str">
            <v>Vermont</v>
          </cell>
          <cell r="G1474">
            <v>1913</v>
          </cell>
          <cell r="L1474">
            <v>98</v>
          </cell>
          <cell r="AA1474">
            <v>1676</v>
          </cell>
          <cell r="AF1474">
            <v>158</v>
          </cell>
          <cell r="CD1474">
            <v>5836</v>
          </cell>
        </row>
        <row r="1475">
          <cell r="A1475">
            <v>2019</v>
          </cell>
          <cell r="B1475" t="str">
            <v>Virginia</v>
          </cell>
          <cell r="G1475">
            <v>8140</v>
          </cell>
          <cell r="L1475">
            <v>7979</v>
          </cell>
          <cell r="AA1475">
            <v>11301</v>
          </cell>
          <cell r="AF1475">
            <v>1516</v>
          </cell>
          <cell r="CD1475">
            <v>55263</v>
          </cell>
        </row>
        <row r="1476">
          <cell r="A1476">
            <v>2019</v>
          </cell>
          <cell r="B1476" t="str">
            <v>Washington</v>
          </cell>
          <cell r="G1476">
            <v>14182</v>
          </cell>
          <cell r="L1476">
            <v>6578</v>
          </cell>
          <cell r="AA1476">
            <v>12696</v>
          </cell>
          <cell r="AF1476">
            <v>1234</v>
          </cell>
          <cell r="CD1476">
            <v>50512</v>
          </cell>
        </row>
        <row r="1477">
          <cell r="A1477">
            <v>2019</v>
          </cell>
          <cell r="B1477" t="str">
            <v>West Virginia</v>
          </cell>
          <cell r="G1477">
            <v>2382</v>
          </cell>
          <cell r="L1477">
            <v>2746</v>
          </cell>
          <cell r="AA1477">
            <v>4036</v>
          </cell>
          <cell r="AF1477">
            <v>363</v>
          </cell>
          <cell r="CD1477">
            <v>17946</v>
          </cell>
        </row>
        <row r="1478">
          <cell r="A1478">
            <v>2019</v>
          </cell>
          <cell r="B1478" t="str">
            <v>Wisconsin</v>
          </cell>
          <cell r="G1478">
            <v>8262.0810000000001</v>
          </cell>
          <cell r="L1478">
            <v>7201.6859999999997</v>
          </cell>
          <cell r="AA1478">
            <v>10550.599999999999</v>
          </cell>
          <cell r="AF1478">
            <v>1249.8</v>
          </cell>
          <cell r="CD1478">
            <v>50243.3</v>
          </cell>
        </row>
        <row r="1479">
          <cell r="A1479">
            <v>2019</v>
          </cell>
          <cell r="B1479" t="str">
            <v>Wyoming</v>
          </cell>
          <cell r="G1479">
            <v>879</v>
          </cell>
          <cell r="L1479">
            <v>436</v>
          </cell>
          <cell r="AA1479">
            <v>620</v>
          </cell>
          <cell r="AF1479">
            <v>142</v>
          </cell>
          <cell r="CD1479">
            <v>4708</v>
          </cell>
        </row>
        <row r="1480">
          <cell r="A1480">
            <v>2020</v>
          </cell>
          <cell r="B1480" t="str">
            <v>Alabama</v>
          </cell>
          <cell r="G1480">
            <v>6001</v>
          </cell>
          <cell r="L1480">
            <v>6277</v>
          </cell>
          <cell r="AA1480">
            <v>7124</v>
          </cell>
          <cell r="AF1480">
            <v>738</v>
          </cell>
          <cell r="CD1480">
            <v>31511</v>
          </cell>
        </row>
        <row r="1481">
          <cell r="A1481">
            <v>2020</v>
          </cell>
          <cell r="B1481" t="str">
            <v>Alaska</v>
          </cell>
          <cell r="G1481">
            <v>1680</v>
          </cell>
          <cell r="L1481">
            <v>750</v>
          </cell>
          <cell r="AA1481">
            <v>2305</v>
          </cell>
          <cell r="AF1481">
            <v>379</v>
          </cell>
          <cell r="CD1481">
            <v>11930</v>
          </cell>
        </row>
        <row r="1482">
          <cell r="A1482">
            <v>2020</v>
          </cell>
          <cell r="B1482" t="str">
            <v>Arizona</v>
          </cell>
          <cell r="G1482">
            <v>7208</v>
          </cell>
          <cell r="L1482">
            <v>7341.45</v>
          </cell>
          <cell r="AA1482">
            <v>13950</v>
          </cell>
          <cell r="AF1482">
            <v>1324.2280999999998</v>
          </cell>
          <cell r="CD1482">
            <v>71787.905599999998</v>
          </cell>
        </row>
        <row r="1483">
          <cell r="A1483">
            <v>2020</v>
          </cell>
          <cell r="B1483" t="str">
            <v>Arkansas</v>
          </cell>
          <cell r="G1483">
            <v>3615</v>
          </cell>
          <cell r="L1483">
            <v>3801</v>
          </cell>
          <cell r="AA1483">
            <v>7471</v>
          </cell>
          <cell r="AF1483">
            <v>532</v>
          </cell>
          <cell r="CD1483">
            <v>27773</v>
          </cell>
        </row>
        <row r="1484">
          <cell r="A1484">
            <v>2020</v>
          </cell>
          <cell r="B1484" t="str">
            <v>California</v>
          </cell>
          <cell r="G1484">
            <v>60868</v>
          </cell>
          <cell r="L1484">
            <v>22830</v>
          </cell>
          <cell r="AA1484">
            <v>96492</v>
          </cell>
          <cell r="AF1484">
            <v>15715</v>
          </cell>
          <cell r="CD1484">
            <v>357086.00300000003</v>
          </cell>
        </row>
        <row r="1485">
          <cell r="A1485">
            <v>2020</v>
          </cell>
          <cell r="B1485" t="str">
            <v>Colorado</v>
          </cell>
          <cell r="G1485">
            <v>6655.1987479999998</v>
          </cell>
          <cell r="L1485">
            <v>4851.9208390000003</v>
          </cell>
          <cell r="AA1485">
            <v>10757.924045</v>
          </cell>
          <cell r="AF1485">
            <v>957.32678099999998</v>
          </cell>
          <cell r="CD1485">
            <v>32095.146570000001</v>
          </cell>
        </row>
        <row r="1486">
          <cell r="A1486">
            <v>2020</v>
          </cell>
          <cell r="B1486" t="str">
            <v>Connecticut</v>
          </cell>
          <cell r="G1486">
            <v>4184.8999999999996</v>
          </cell>
          <cell r="L1486">
            <v>3745.1272289999997</v>
          </cell>
          <cell r="AA1486">
            <v>8402</v>
          </cell>
          <cell r="AF1486">
            <v>680</v>
          </cell>
          <cell r="CD1486">
            <v>34147.020048999999</v>
          </cell>
        </row>
        <row r="1487">
          <cell r="A1487">
            <v>2020</v>
          </cell>
          <cell r="B1487" t="str">
            <v>Delaware</v>
          </cell>
          <cell r="G1487">
            <v>2846.6</v>
          </cell>
          <cell r="L1487">
            <v>442.1</v>
          </cell>
          <cell r="AA1487">
            <v>2333.23</v>
          </cell>
          <cell r="AF1487">
            <v>374.40000000000003</v>
          </cell>
          <cell r="CD1487">
            <v>11863.388999999999</v>
          </cell>
        </row>
        <row r="1488">
          <cell r="A1488">
            <v>2020</v>
          </cell>
          <cell r="B1488" t="str">
            <v>Florida</v>
          </cell>
          <cell r="G1488">
            <v>15363</v>
          </cell>
          <cell r="L1488">
            <v>8133</v>
          </cell>
          <cell r="AA1488">
            <v>26649</v>
          </cell>
          <cell r="AF1488">
            <v>3149</v>
          </cell>
          <cell r="CD1488">
            <v>85992</v>
          </cell>
        </row>
        <row r="1489">
          <cell r="A1489">
            <v>2020</v>
          </cell>
          <cell r="B1489" t="str">
            <v>Georgia</v>
          </cell>
          <cell r="G1489">
            <v>14110</v>
          </cell>
          <cell r="L1489">
            <v>11909</v>
          </cell>
          <cell r="AA1489">
            <v>12321</v>
          </cell>
          <cell r="AF1489">
            <v>1738</v>
          </cell>
          <cell r="CD1489">
            <v>59353</v>
          </cell>
        </row>
        <row r="1490">
          <cell r="A1490">
            <v>2020</v>
          </cell>
          <cell r="B1490" t="str">
            <v>Hawaii</v>
          </cell>
          <cell r="G1490">
            <v>2161</v>
          </cell>
          <cell r="L1490">
            <v>1208</v>
          </cell>
          <cell r="AA1490">
            <v>2185</v>
          </cell>
          <cell r="AF1490">
            <v>286.7</v>
          </cell>
          <cell r="CD1490">
            <v>18133.5</v>
          </cell>
        </row>
        <row r="1491">
          <cell r="A1491">
            <v>2020</v>
          </cell>
          <cell r="B1491" t="str">
            <v>Idaho</v>
          </cell>
          <cell r="G1491">
            <v>2263</v>
          </cell>
          <cell r="L1491">
            <v>742</v>
          </cell>
          <cell r="AA1491">
            <v>2415</v>
          </cell>
          <cell r="AF1491">
            <v>345</v>
          </cell>
          <cell r="CD1491">
            <v>11708</v>
          </cell>
        </row>
        <row r="1492">
          <cell r="A1492">
            <v>2020</v>
          </cell>
          <cell r="B1492" t="str">
            <v>Illinois</v>
          </cell>
          <cell r="G1492">
            <v>11224</v>
          </cell>
          <cell r="L1492">
            <v>2450</v>
          </cell>
          <cell r="AA1492">
            <v>23463.9</v>
          </cell>
          <cell r="AF1492">
            <v>1664</v>
          </cell>
          <cell r="CD1492">
            <v>77813.399999999994</v>
          </cell>
        </row>
        <row r="1493">
          <cell r="A1493">
            <v>2020</v>
          </cell>
          <cell r="B1493" t="str">
            <v>Indiana</v>
          </cell>
          <cell r="G1493">
            <v>9627</v>
          </cell>
          <cell r="L1493">
            <v>2080</v>
          </cell>
          <cell r="AA1493">
            <v>14058</v>
          </cell>
          <cell r="AF1493">
            <v>824</v>
          </cell>
          <cell r="CD1493">
            <v>37656</v>
          </cell>
        </row>
        <row r="1494">
          <cell r="A1494">
            <v>2020</v>
          </cell>
          <cell r="B1494" t="str">
            <v>Iowa</v>
          </cell>
          <cell r="G1494">
            <v>4016</v>
          </cell>
          <cell r="L1494">
            <v>6484</v>
          </cell>
          <cell r="AA1494">
            <v>6361</v>
          </cell>
          <cell r="AF1494">
            <v>455</v>
          </cell>
          <cell r="CD1494">
            <v>26046</v>
          </cell>
        </row>
        <row r="1495">
          <cell r="A1495">
            <v>2020</v>
          </cell>
          <cell r="B1495" t="str">
            <v>Kansas</v>
          </cell>
          <cell r="G1495">
            <v>5549.2999999999993</v>
          </cell>
          <cell r="L1495">
            <v>3074.6</v>
          </cell>
          <cell r="AA1495">
            <v>3785</v>
          </cell>
          <cell r="AF1495">
            <v>438.9</v>
          </cell>
          <cell r="CD1495">
            <v>19412.400000000001</v>
          </cell>
        </row>
        <row r="1496">
          <cell r="A1496">
            <v>2020</v>
          </cell>
          <cell r="B1496" t="str">
            <v>Kentucky</v>
          </cell>
          <cell r="G1496">
            <v>5887.7</v>
          </cell>
          <cell r="L1496">
            <v>7320.3</v>
          </cell>
          <cell r="AA1496">
            <v>11601.2</v>
          </cell>
          <cell r="AF1496">
            <v>750.69999999999993</v>
          </cell>
          <cell r="CD1496">
            <v>38622.5</v>
          </cell>
        </row>
        <row r="1497">
          <cell r="A1497">
            <v>2020</v>
          </cell>
          <cell r="B1497" t="str">
            <v>Louisiana</v>
          </cell>
          <cell r="G1497">
            <v>5696.4965739999998</v>
          </cell>
          <cell r="L1497">
            <v>2948.686436</v>
          </cell>
          <cell r="AA1497">
            <v>12558</v>
          </cell>
          <cell r="AF1497">
            <v>706.91913199999999</v>
          </cell>
          <cell r="CD1497">
            <v>30968.598602000002</v>
          </cell>
        </row>
        <row r="1498">
          <cell r="A1498">
            <v>2020</v>
          </cell>
          <cell r="B1498" t="str">
            <v>Maine</v>
          </cell>
          <cell r="G1498">
            <v>1669</v>
          </cell>
          <cell r="L1498">
            <v>339</v>
          </cell>
          <cell r="AA1498">
            <v>3258</v>
          </cell>
          <cell r="AF1498">
            <v>194</v>
          </cell>
          <cell r="CD1498">
            <v>10543</v>
          </cell>
        </row>
        <row r="1499">
          <cell r="A1499">
            <v>2020</v>
          </cell>
          <cell r="B1499" t="str">
            <v>Maryland</v>
          </cell>
          <cell r="G1499">
            <v>9047</v>
          </cell>
          <cell r="L1499">
            <v>7051</v>
          </cell>
          <cell r="AA1499">
            <v>11803</v>
          </cell>
          <cell r="AF1499">
            <v>1675</v>
          </cell>
          <cell r="CD1499">
            <v>48576</v>
          </cell>
        </row>
        <row r="1500">
          <cell r="A1500">
            <v>2020</v>
          </cell>
          <cell r="B1500" t="str">
            <v>Massachusetts</v>
          </cell>
          <cell r="G1500">
            <v>8667</v>
          </cell>
          <cell r="L1500">
            <v>1496</v>
          </cell>
          <cell r="AA1500">
            <v>18460</v>
          </cell>
          <cell r="AF1500">
            <v>1460</v>
          </cell>
          <cell r="CD1500">
            <v>63085</v>
          </cell>
        </row>
        <row r="1501">
          <cell r="A1501">
            <v>2020</v>
          </cell>
          <cell r="B1501" t="str">
            <v>Michigan</v>
          </cell>
          <cell r="G1501">
            <v>14798</v>
          </cell>
          <cell r="L1501">
            <v>2534</v>
          </cell>
          <cell r="AA1501">
            <v>19343</v>
          </cell>
          <cell r="AF1501">
            <v>2247</v>
          </cell>
          <cell r="CD1501">
            <v>62308</v>
          </cell>
        </row>
        <row r="1502">
          <cell r="A1502">
            <v>2020</v>
          </cell>
          <cell r="B1502" t="str">
            <v>Minnesota</v>
          </cell>
          <cell r="G1502">
            <v>10808.196</v>
          </cell>
          <cell r="L1502">
            <v>1915.2740000000001</v>
          </cell>
          <cell r="AA1502">
            <v>12979.431000000002</v>
          </cell>
          <cell r="AF1502">
            <v>645.9319999999999</v>
          </cell>
          <cell r="CD1502">
            <v>42989.580999999998</v>
          </cell>
        </row>
        <row r="1503">
          <cell r="A1503">
            <v>2020</v>
          </cell>
          <cell r="B1503" t="str">
            <v>Mississippi</v>
          </cell>
          <cell r="G1503">
            <v>3280</v>
          </cell>
          <cell r="L1503">
            <v>4093</v>
          </cell>
          <cell r="AA1503">
            <v>5530</v>
          </cell>
          <cell r="AF1503">
            <v>351</v>
          </cell>
          <cell r="CD1503">
            <v>20315</v>
          </cell>
        </row>
        <row r="1504">
          <cell r="A1504">
            <v>2020</v>
          </cell>
          <cell r="B1504" t="str">
            <v>Missouri</v>
          </cell>
          <cell r="G1504">
            <v>5910</v>
          </cell>
          <cell r="L1504">
            <v>1077</v>
          </cell>
          <cell r="AA1504">
            <v>10503</v>
          </cell>
          <cell r="AF1504">
            <v>721.65000000000009</v>
          </cell>
          <cell r="CD1504">
            <v>27309.66</v>
          </cell>
        </row>
        <row r="1505">
          <cell r="A1505">
            <v>2020</v>
          </cell>
          <cell r="B1505" t="str">
            <v>Montana</v>
          </cell>
          <cell r="G1505">
            <v>1068.8</v>
          </cell>
          <cell r="L1505">
            <v>672.6</v>
          </cell>
          <cell r="AA1505">
            <v>1955.3200000000002</v>
          </cell>
          <cell r="AF1505">
            <v>240.99</v>
          </cell>
          <cell r="CD1505">
            <v>8301.7200000000012</v>
          </cell>
        </row>
        <row r="1506">
          <cell r="A1506">
            <v>2020</v>
          </cell>
          <cell r="B1506" t="str">
            <v>Nebraska</v>
          </cell>
          <cell r="G1506">
            <v>1739</v>
          </cell>
          <cell r="L1506">
            <v>2923</v>
          </cell>
          <cell r="AA1506">
            <v>2291</v>
          </cell>
          <cell r="AF1506">
            <v>425</v>
          </cell>
          <cell r="CD1506">
            <v>12901</v>
          </cell>
        </row>
        <row r="1507">
          <cell r="A1507">
            <v>2020</v>
          </cell>
          <cell r="B1507" t="str">
            <v>Nevada</v>
          </cell>
          <cell r="G1507">
            <v>2423</v>
          </cell>
          <cell r="L1507">
            <v>1048</v>
          </cell>
          <cell r="AA1507">
            <v>4031</v>
          </cell>
          <cell r="AF1507">
            <v>358</v>
          </cell>
          <cell r="CD1507">
            <v>14987</v>
          </cell>
        </row>
        <row r="1508">
          <cell r="A1508">
            <v>2020</v>
          </cell>
          <cell r="B1508" t="str">
            <v>New Hampshire</v>
          </cell>
          <cell r="G1508">
            <v>1370</v>
          </cell>
          <cell r="L1508">
            <v>167</v>
          </cell>
          <cell r="AA1508">
            <v>2122</v>
          </cell>
          <cell r="AF1508">
            <v>137</v>
          </cell>
          <cell r="CD1508">
            <v>7074</v>
          </cell>
        </row>
        <row r="1509">
          <cell r="A1509">
            <v>2020</v>
          </cell>
          <cell r="B1509" t="str">
            <v>New Jersey</v>
          </cell>
          <cell r="G1509">
            <v>15984</v>
          </cell>
          <cell r="L1509">
            <v>6189</v>
          </cell>
          <cell r="AA1509">
            <v>16369</v>
          </cell>
          <cell r="AF1509">
            <v>1284</v>
          </cell>
          <cell r="CD1509">
            <v>65872.520999999993</v>
          </cell>
        </row>
        <row r="1510">
          <cell r="A1510">
            <v>2020</v>
          </cell>
          <cell r="B1510" t="str">
            <v>New Mexico</v>
          </cell>
          <cell r="G1510">
            <v>3859</v>
          </cell>
          <cell r="L1510">
            <v>3096</v>
          </cell>
          <cell r="AA1510">
            <v>6643.1</v>
          </cell>
          <cell r="AF1510">
            <v>442</v>
          </cell>
          <cell r="CD1510">
            <v>22022.100000000002</v>
          </cell>
        </row>
        <row r="1511">
          <cell r="A1511">
            <v>2020</v>
          </cell>
          <cell r="B1511" t="str">
            <v>New York</v>
          </cell>
          <cell r="G1511">
            <v>33655</v>
          </cell>
          <cell r="L1511">
            <v>10640</v>
          </cell>
          <cell r="AA1511">
            <v>65573</v>
          </cell>
          <cell r="AF1511">
            <v>3298</v>
          </cell>
          <cell r="CD1511">
            <v>172982</v>
          </cell>
        </row>
        <row r="1512">
          <cell r="A1512">
            <v>2020</v>
          </cell>
          <cell r="B1512" t="str">
            <v>North Carolina</v>
          </cell>
          <cell r="G1512">
            <v>12614</v>
          </cell>
          <cell r="L1512">
            <v>10364</v>
          </cell>
          <cell r="AA1512">
            <v>15991</v>
          </cell>
          <cell r="AF1512">
            <v>1973</v>
          </cell>
          <cell r="CD1512">
            <v>61221.42</v>
          </cell>
        </row>
        <row r="1513">
          <cell r="A1513">
            <v>2020</v>
          </cell>
          <cell r="B1513" t="str">
            <v>North Dakota</v>
          </cell>
          <cell r="G1513">
            <v>1250</v>
          </cell>
          <cell r="L1513">
            <v>1273</v>
          </cell>
          <cell r="AA1513">
            <v>1211</v>
          </cell>
          <cell r="AF1513">
            <v>126</v>
          </cell>
          <cell r="CD1513">
            <v>7059</v>
          </cell>
        </row>
        <row r="1514">
          <cell r="A1514">
            <v>2020</v>
          </cell>
          <cell r="B1514" t="str">
            <v>Ohio</v>
          </cell>
          <cell r="G1514">
            <v>12053</v>
          </cell>
          <cell r="L1514">
            <v>2906</v>
          </cell>
          <cell r="AA1514">
            <v>28394</v>
          </cell>
          <cell r="AF1514">
            <v>2207</v>
          </cell>
          <cell r="CD1514">
            <v>74556</v>
          </cell>
        </row>
        <row r="1515">
          <cell r="A1515">
            <v>2020</v>
          </cell>
          <cell r="B1515" t="str">
            <v>Oklahoma</v>
          </cell>
          <cell r="G1515">
            <v>4246</v>
          </cell>
          <cell r="L1515">
            <v>5505</v>
          </cell>
          <cell r="AA1515">
            <v>5533</v>
          </cell>
          <cell r="AF1515">
            <v>633</v>
          </cell>
          <cell r="CD1515">
            <v>24799</v>
          </cell>
        </row>
        <row r="1516">
          <cell r="A1516">
            <v>2020</v>
          </cell>
          <cell r="B1516" t="str">
            <v>Oregon</v>
          </cell>
          <cell r="G1516">
            <v>5827.8517518199997</v>
          </cell>
          <cell r="L1516">
            <v>1788.63875547</v>
          </cell>
          <cell r="AA1516">
            <v>10245</v>
          </cell>
          <cell r="AF1516">
            <v>1403.46898025</v>
          </cell>
          <cell r="CD1516">
            <v>55035.868939330001</v>
          </cell>
        </row>
        <row r="1517">
          <cell r="A1517">
            <v>2020</v>
          </cell>
          <cell r="B1517" t="str">
            <v>Pennsylvania</v>
          </cell>
          <cell r="G1517">
            <v>16985</v>
          </cell>
          <cell r="L1517">
            <v>2094</v>
          </cell>
          <cell r="AA1517">
            <v>34553</v>
          </cell>
          <cell r="AF1517">
            <v>2944</v>
          </cell>
          <cell r="CD1517">
            <v>96589</v>
          </cell>
        </row>
        <row r="1518">
          <cell r="A1518">
            <v>2020</v>
          </cell>
          <cell r="B1518" t="str">
            <v>Puerto Rico</v>
          </cell>
          <cell r="G1518">
            <v>0</v>
          </cell>
          <cell r="L1518">
            <v>0</v>
          </cell>
          <cell r="AA1518">
            <v>0</v>
          </cell>
          <cell r="AF1518">
            <v>0</v>
          </cell>
          <cell r="CD1518">
            <v>0</v>
          </cell>
        </row>
        <row r="1519">
          <cell r="A1519">
            <v>2020</v>
          </cell>
          <cell r="B1519" t="str">
            <v>Rhode Island</v>
          </cell>
          <cell r="G1519">
            <v>1485.5794069199999</v>
          </cell>
          <cell r="L1519">
            <v>1226.8345930199998</v>
          </cell>
          <cell r="AA1519">
            <v>2608.0967989999999</v>
          </cell>
          <cell r="AF1519">
            <v>257.819456</v>
          </cell>
          <cell r="CD1519">
            <v>11416.70265463</v>
          </cell>
        </row>
        <row r="1520">
          <cell r="A1520">
            <v>2020</v>
          </cell>
          <cell r="B1520" t="str">
            <v>South Carolina</v>
          </cell>
          <cell r="G1520">
            <v>5289</v>
          </cell>
          <cell r="L1520">
            <v>5718</v>
          </cell>
          <cell r="AA1520">
            <v>7112</v>
          </cell>
          <cell r="AF1520">
            <v>709</v>
          </cell>
          <cell r="CD1520">
            <v>27565</v>
          </cell>
        </row>
        <row r="1521">
          <cell r="A1521">
            <v>2020</v>
          </cell>
          <cell r="B1521" t="str">
            <v>South Dakota</v>
          </cell>
          <cell r="G1521">
            <v>750</v>
          </cell>
          <cell r="L1521">
            <v>839</v>
          </cell>
          <cell r="AA1521">
            <v>904</v>
          </cell>
          <cell r="AF1521">
            <v>114</v>
          </cell>
          <cell r="CD1521">
            <v>4850</v>
          </cell>
        </row>
        <row r="1522">
          <cell r="A1522">
            <v>2020</v>
          </cell>
          <cell r="B1522" t="str">
            <v>Tennessee</v>
          </cell>
          <cell r="G1522">
            <v>6376</v>
          </cell>
          <cell r="L1522">
            <v>5116</v>
          </cell>
          <cell r="AA1522">
            <v>12412</v>
          </cell>
          <cell r="AF1522">
            <v>1046</v>
          </cell>
          <cell r="CD1522">
            <v>36048</v>
          </cell>
        </row>
        <row r="1523">
          <cell r="A1523">
            <v>2020</v>
          </cell>
          <cell r="B1523" t="str">
            <v>Texas</v>
          </cell>
          <cell r="G1523">
            <v>35089.199999999997</v>
          </cell>
          <cell r="L1523">
            <v>18644</v>
          </cell>
          <cell r="AA1523">
            <v>37541.308999000001</v>
          </cell>
          <cell r="AF1523">
            <v>3879</v>
          </cell>
          <cell r="CD1523">
            <v>113118.68590500001</v>
          </cell>
        </row>
        <row r="1524">
          <cell r="A1524">
            <v>2020</v>
          </cell>
          <cell r="B1524" t="str">
            <v>Utah</v>
          </cell>
          <cell r="G1524">
            <v>4454</v>
          </cell>
          <cell r="L1524">
            <v>2204</v>
          </cell>
          <cell r="AA1524">
            <v>3455</v>
          </cell>
          <cell r="AF1524">
            <v>779</v>
          </cell>
          <cell r="CD1524">
            <v>18155</v>
          </cell>
        </row>
        <row r="1525">
          <cell r="A1525">
            <v>2020</v>
          </cell>
          <cell r="B1525" t="str">
            <v>Vermont</v>
          </cell>
          <cell r="G1525">
            <v>2021</v>
          </cell>
          <cell r="L1525">
            <v>124</v>
          </cell>
          <cell r="AA1525">
            <v>1666</v>
          </cell>
          <cell r="AF1525">
            <v>165</v>
          </cell>
          <cell r="CD1525">
            <v>6175</v>
          </cell>
        </row>
        <row r="1526">
          <cell r="A1526">
            <v>2020</v>
          </cell>
          <cell r="B1526" t="str">
            <v>Virginia</v>
          </cell>
          <cell r="G1526">
            <v>8408</v>
          </cell>
          <cell r="L1526">
            <v>8232</v>
          </cell>
          <cell r="AA1526">
            <v>13852</v>
          </cell>
          <cell r="AF1526">
            <v>1553</v>
          </cell>
          <cell r="CD1526">
            <v>64234</v>
          </cell>
        </row>
        <row r="1527">
          <cell r="A1527">
            <v>2020</v>
          </cell>
          <cell r="B1527" t="str">
            <v>Washington</v>
          </cell>
          <cell r="G1527">
            <v>15169</v>
          </cell>
          <cell r="L1527">
            <v>7301</v>
          </cell>
          <cell r="AA1527">
            <v>13576</v>
          </cell>
          <cell r="AF1527">
            <v>1302</v>
          </cell>
          <cell r="CD1527">
            <v>54501</v>
          </cell>
        </row>
        <row r="1528">
          <cell r="A1528">
            <v>2020</v>
          </cell>
          <cell r="B1528" t="str">
            <v>West Virginia</v>
          </cell>
          <cell r="G1528">
            <v>2503</v>
          </cell>
          <cell r="L1528">
            <v>1792</v>
          </cell>
          <cell r="AA1528">
            <v>4164</v>
          </cell>
          <cell r="AF1528">
            <v>399</v>
          </cell>
          <cell r="CD1528">
            <v>15996</v>
          </cell>
        </row>
        <row r="1529">
          <cell r="A1529">
            <v>2020</v>
          </cell>
          <cell r="B1529" t="str">
            <v>Wisconsin</v>
          </cell>
          <cell r="G1529">
            <v>8543.73</v>
          </cell>
          <cell r="L1529">
            <v>7117.2459999999992</v>
          </cell>
          <cell r="AA1529">
            <v>11124.800000000001</v>
          </cell>
          <cell r="AF1529">
            <v>1300.3670000000002</v>
          </cell>
          <cell r="CD1529">
            <v>51834.1</v>
          </cell>
        </row>
        <row r="1530">
          <cell r="A1530">
            <v>2020</v>
          </cell>
          <cell r="B1530" t="str">
            <v>Wyoming</v>
          </cell>
          <cell r="G1530">
            <v>853</v>
          </cell>
          <cell r="L1530">
            <v>314</v>
          </cell>
          <cell r="AA1530">
            <v>617</v>
          </cell>
          <cell r="AF1530">
            <v>142</v>
          </cell>
          <cell r="CD1530">
            <v>4483</v>
          </cell>
        </row>
        <row r="1531">
          <cell r="A1531">
            <v>2021</v>
          </cell>
          <cell r="B1531" t="str">
            <v>Alabama</v>
          </cell>
          <cell r="G1531">
            <v>6342</v>
          </cell>
          <cell r="L1531">
            <v>6307</v>
          </cell>
          <cell r="AA1531">
            <v>7660</v>
          </cell>
          <cell r="AF1531">
            <v>814</v>
          </cell>
          <cell r="CD1531">
            <v>31914</v>
          </cell>
        </row>
        <row r="1532">
          <cell r="A1532">
            <v>2021</v>
          </cell>
          <cell r="B1532" t="str">
            <v>Alaska</v>
          </cell>
          <cell r="G1532">
            <v>1313</v>
          </cell>
          <cell r="L1532">
            <v>579</v>
          </cell>
          <cell r="AA1532">
            <v>2085</v>
          </cell>
          <cell r="AF1532">
            <v>369</v>
          </cell>
          <cell r="CD1532">
            <v>11700</v>
          </cell>
        </row>
        <row r="1533">
          <cell r="A1533">
            <v>2021</v>
          </cell>
          <cell r="B1533" t="str">
            <v>Arizona</v>
          </cell>
          <cell r="G1533">
            <v>7252</v>
          </cell>
          <cell r="L1533">
            <v>7416.31</v>
          </cell>
          <cell r="AA1533">
            <v>16011</v>
          </cell>
          <cell r="AF1533">
            <v>1354.4673</v>
          </cell>
          <cell r="CD1533">
            <v>66826.777300000002</v>
          </cell>
        </row>
        <row r="1534">
          <cell r="A1534">
            <v>2021</v>
          </cell>
          <cell r="B1534" t="str">
            <v>Arkansas</v>
          </cell>
          <cell r="G1534">
            <v>3975</v>
          </cell>
          <cell r="L1534">
            <v>3791</v>
          </cell>
          <cell r="AA1534">
            <v>8113</v>
          </cell>
          <cell r="AF1534">
            <v>517</v>
          </cell>
          <cell r="CD1534">
            <v>31048</v>
          </cell>
        </row>
        <row r="1535">
          <cell r="A1535">
            <v>2021</v>
          </cell>
          <cell r="B1535" t="str">
            <v>California</v>
          </cell>
          <cell r="G1535">
            <v>93043</v>
          </cell>
          <cell r="L1535">
            <v>24303</v>
          </cell>
          <cell r="AA1535">
            <v>113114</v>
          </cell>
          <cell r="AF1535">
            <v>15534</v>
          </cell>
          <cell r="CD1535">
            <v>498883.37000000005</v>
          </cell>
        </row>
        <row r="1536">
          <cell r="A1536">
            <v>2021</v>
          </cell>
          <cell r="B1536" t="str">
            <v>Colorado</v>
          </cell>
          <cell r="G1536">
            <v>5869.2000000000007</v>
          </cell>
          <cell r="L1536">
            <v>3575</v>
          </cell>
          <cell r="AA1536">
            <v>10571.5</v>
          </cell>
          <cell r="AF1536">
            <v>902.9</v>
          </cell>
          <cell r="CD1536">
            <v>31593.800000000003</v>
          </cell>
        </row>
        <row r="1537">
          <cell r="A1537">
            <v>2021</v>
          </cell>
          <cell r="B1537" t="str">
            <v>Connecticut</v>
          </cell>
          <cell r="G1537">
            <v>4696.375</v>
          </cell>
          <cell r="L1537">
            <v>4200.1270000000004</v>
          </cell>
          <cell r="AA1537">
            <v>8825</v>
          </cell>
          <cell r="AF1537">
            <v>910.37900000000002</v>
          </cell>
          <cell r="CD1537">
            <v>37599.904000000002</v>
          </cell>
        </row>
        <row r="1538">
          <cell r="A1538">
            <v>2021</v>
          </cell>
          <cell r="B1538" t="str">
            <v>Delaware</v>
          </cell>
          <cell r="G1538">
            <v>2929</v>
          </cell>
          <cell r="L1538">
            <v>483</v>
          </cell>
          <cell r="AA1538">
            <v>2582</v>
          </cell>
          <cell r="AF1538">
            <v>381</v>
          </cell>
          <cell r="CD1538">
            <v>13258</v>
          </cell>
        </row>
        <row r="1539">
          <cell r="A1539">
            <v>2021</v>
          </cell>
          <cell r="B1539" t="str">
            <v>District of Columbia</v>
          </cell>
          <cell r="G1539">
            <v>3061.5488464499999</v>
          </cell>
          <cell r="L1539">
            <v>534</v>
          </cell>
          <cell r="AA1539">
            <v>3540</v>
          </cell>
          <cell r="AF1539">
            <v>272.47890833999998</v>
          </cell>
          <cell r="CD1539">
            <v>16179.44083999</v>
          </cell>
        </row>
        <row r="1540">
          <cell r="A1540">
            <v>2021</v>
          </cell>
          <cell r="B1540" t="str">
            <v>Florida</v>
          </cell>
          <cell r="G1540">
            <v>17106</v>
          </cell>
          <cell r="L1540">
            <v>8271</v>
          </cell>
          <cell r="AA1540">
            <v>29360</v>
          </cell>
          <cell r="AF1540">
            <v>3080</v>
          </cell>
          <cell r="CD1540">
            <v>93717</v>
          </cell>
        </row>
        <row r="1541">
          <cell r="A1541">
            <v>2021</v>
          </cell>
          <cell r="B1541" t="str">
            <v>Georgia</v>
          </cell>
          <cell r="G1541">
            <v>18332</v>
          </cell>
          <cell r="L1541">
            <v>10739</v>
          </cell>
          <cell r="AA1541">
            <v>13501</v>
          </cell>
          <cell r="AF1541">
            <v>1781</v>
          </cell>
          <cell r="CD1541">
            <v>64286</v>
          </cell>
        </row>
        <row r="1542">
          <cell r="A1542">
            <v>2021</v>
          </cell>
          <cell r="B1542" t="str">
            <v>Guam</v>
          </cell>
          <cell r="G1542">
            <v>345</v>
          </cell>
          <cell r="L1542">
            <v>146</v>
          </cell>
          <cell r="AA1542">
            <v>124.76</v>
          </cell>
          <cell r="AF1542">
            <v>33.299999999999997</v>
          </cell>
          <cell r="CD1542">
            <v>777.86</v>
          </cell>
        </row>
        <row r="1543">
          <cell r="A1543">
            <v>2021</v>
          </cell>
          <cell r="B1543" t="str">
            <v>Hawaii</v>
          </cell>
          <cell r="G1543">
            <v>2342</v>
          </cell>
          <cell r="L1543">
            <v>1312</v>
          </cell>
          <cell r="AA1543">
            <v>2717</v>
          </cell>
          <cell r="AF1543">
            <v>290.60000000000002</v>
          </cell>
          <cell r="CD1543">
            <v>24400.799999999999</v>
          </cell>
        </row>
        <row r="1544">
          <cell r="A1544">
            <v>2021</v>
          </cell>
          <cell r="B1544" t="str">
            <v>Idaho</v>
          </cell>
          <cell r="G1544">
            <v>2417</v>
          </cell>
          <cell r="L1544">
            <v>888</v>
          </cell>
          <cell r="AA1544">
            <v>2458</v>
          </cell>
          <cell r="AF1544">
            <v>345</v>
          </cell>
          <cell r="CD1544">
            <v>10206</v>
          </cell>
        </row>
        <row r="1545">
          <cell r="A1545">
            <v>2021</v>
          </cell>
          <cell r="B1545" t="str">
            <v>Illinois</v>
          </cell>
          <cell r="G1545">
            <v>13026.038</v>
          </cell>
          <cell r="L1545">
            <v>2159.2543999999998</v>
          </cell>
          <cell r="AA1545">
            <v>25996.7</v>
          </cell>
          <cell r="AF1545">
            <v>1430.99</v>
          </cell>
          <cell r="CD1545">
            <v>114368.87299999999</v>
          </cell>
        </row>
        <row r="1546">
          <cell r="A1546">
            <v>2021</v>
          </cell>
          <cell r="B1546" t="str">
            <v>Indiana</v>
          </cell>
          <cell r="G1546">
            <v>10671</v>
          </cell>
          <cell r="L1546">
            <v>2030</v>
          </cell>
          <cell r="AA1546">
            <v>15572.4</v>
          </cell>
          <cell r="AF1546">
            <v>849</v>
          </cell>
          <cell r="CD1546">
            <v>44682.400000000001</v>
          </cell>
        </row>
        <row r="1547">
          <cell r="A1547">
            <v>2021</v>
          </cell>
          <cell r="B1547" t="str">
            <v>Iowa</v>
          </cell>
          <cell r="G1547">
            <v>4442</v>
          </cell>
          <cell r="L1547">
            <v>6579</v>
          </cell>
          <cell r="AA1547">
            <v>6618</v>
          </cell>
          <cell r="AF1547">
            <v>467</v>
          </cell>
          <cell r="CD1547">
            <v>28522</v>
          </cell>
        </row>
        <row r="1548">
          <cell r="A1548">
            <v>2021</v>
          </cell>
          <cell r="B1548" t="str">
            <v>Kansas</v>
          </cell>
          <cell r="G1548">
            <v>5687</v>
          </cell>
          <cell r="L1548">
            <v>3089</v>
          </cell>
          <cell r="AA1548">
            <v>4341.5</v>
          </cell>
          <cell r="AF1548">
            <v>442</v>
          </cell>
          <cell r="CD1548">
            <v>21807.599999999999</v>
          </cell>
        </row>
        <row r="1549">
          <cell r="A1549">
            <v>2021</v>
          </cell>
          <cell r="B1549" t="str">
            <v>Kentucky</v>
          </cell>
          <cell r="G1549">
            <v>6090.14</v>
          </cell>
          <cell r="L1549">
            <v>7619.1749999999993</v>
          </cell>
          <cell r="AA1549">
            <v>14094.05</v>
          </cell>
          <cell r="AF1549">
            <v>696.66499999999996</v>
          </cell>
          <cell r="CD1549">
            <v>42377.369999999995</v>
          </cell>
        </row>
        <row r="1550">
          <cell r="A1550">
            <v>2021</v>
          </cell>
          <cell r="B1550" t="str">
            <v>Louisiana</v>
          </cell>
          <cell r="G1550">
            <v>5662.1021900000005</v>
          </cell>
          <cell r="L1550">
            <v>2890.379711</v>
          </cell>
          <cell r="AA1550">
            <v>15414</v>
          </cell>
          <cell r="AF1550">
            <v>568.92296599999997</v>
          </cell>
          <cell r="CD1550">
            <v>34803.978562000004</v>
          </cell>
        </row>
        <row r="1551">
          <cell r="A1551">
            <v>2021</v>
          </cell>
          <cell r="B1551" t="str">
            <v>Maine</v>
          </cell>
          <cell r="G1551">
            <v>2003</v>
          </cell>
          <cell r="L1551">
            <v>354</v>
          </cell>
          <cell r="AA1551">
            <v>3500</v>
          </cell>
          <cell r="AF1551">
            <v>202</v>
          </cell>
          <cell r="CD1551">
            <v>12103</v>
          </cell>
        </row>
        <row r="1552">
          <cell r="A1552">
            <v>2021</v>
          </cell>
          <cell r="B1552" t="str">
            <v>Maryland</v>
          </cell>
          <cell r="G1552">
            <v>9914</v>
          </cell>
          <cell r="L1552">
            <v>7184</v>
          </cell>
          <cell r="AA1552">
            <v>11857</v>
          </cell>
          <cell r="AF1552">
            <v>1658</v>
          </cell>
          <cell r="CD1552">
            <v>55058</v>
          </cell>
        </row>
        <row r="1553">
          <cell r="A1553">
            <v>2021</v>
          </cell>
          <cell r="B1553" t="str">
            <v>Massachusetts</v>
          </cell>
          <cell r="G1553">
            <v>9482</v>
          </cell>
          <cell r="L1553">
            <v>1512</v>
          </cell>
          <cell r="AA1553">
            <v>19333</v>
          </cell>
          <cell r="AF1553">
            <v>1617</v>
          </cell>
          <cell r="CD1553">
            <v>67221</v>
          </cell>
        </row>
        <row r="1554">
          <cell r="A1554">
            <v>2021</v>
          </cell>
          <cell r="B1554" t="str">
            <v>Michigan</v>
          </cell>
          <cell r="G1554">
            <v>16005</v>
          </cell>
          <cell r="L1554">
            <v>2517</v>
          </cell>
          <cell r="AA1554">
            <v>21287</v>
          </cell>
          <cell r="AF1554">
            <v>2151.6</v>
          </cell>
          <cell r="CD1554">
            <v>68352</v>
          </cell>
        </row>
        <row r="1555">
          <cell r="A1555">
            <v>2021</v>
          </cell>
          <cell r="B1555" t="str">
            <v>Minnesota</v>
          </cell>
          <cell r="G1555">
            <v>11547.069</v>
          </cell>
          <cell r="L1555">
            <v>1889.7557729999999</v>
          </cell>
          <cell r="AA1555">
            <v>14583.246142650001</v>
          </cell>
          <cell r="AF1555">
            <v>683.17800899999997</v>
          </cell>
          <cell r="CD1555">
            <v>48427.899502</v>
          </cell>
        </row>
        <row r="1556">
          <cell r="A1556">
            <v>2021</v>
          </cell>
          <cell r="B1556" t="str">
            <v>Mississippi</v>
          </cell>
          <cell r="G1556">
            <v>3520</v>
          </cell>
          <cell r="L1556">
            <v>4023</v>
          </cell>
          <cell r="AA1556">
            <v>5416</v>
          </cell>
          <cell r="AF1556">
            <v>372</v>
          </cell>
          <cell r="CD1556">
            <v>22231</v>
          </cell>
        </row>
        <row r="1557">
          <cell r="A1557">
            <v>2021</v>
          </cell>
          <cell r="B1557" t="str">
            <v>Missouri</v>
          </cell>
          <cell r="G1557">
            <v>6248</v>
          </cell>
          <cell r="L1557">
            <v>1126</v>
          </cell>
          <cell r="AA1557">
            <v>11162</v>
          </cell>
          <cell r="AF1557">
            <v>637</v>
          </cell>
          <cell r="CD1557">
            <v>29778</v>
          </cell>
        </row>
        <row r="1558">
          <cell r="A1558">
            <v>2021</v>
          </cell>
          <cell r="B1558" t="str">
            <v>Montana</v>
          </cell>
          <cell r="G1558">
            <v>1120</v>
          </cell>
          <cell r="L1558">
            <v>686</v>
          </cell>
          <cell r="AA1558">
            <v>2282</v>
          </cell>
          <cell r="AF1558">
            <v>244</v>
          </cell>
          <cell r="CD1558">
            <v>11133</v>
          </cell>
        </row>
        <row r="1559">
          <cell r="A1559">
            <v>2021</v>
          </cell>
          <cell r="B1559" t="str">
            <v>Nebraska</v>
          </cell>
          <cell r="G1559">
            <v>1856</v>
          </cell>
          <cell r="L1559">
            <v>3087</v>
          </cell>
          <cell r="AA1559">
            <v>2879</v>
          </cell>
          <cell r="AF1559">
            <v>455</v>
          </cell>
          <cell r="CD1559">
            <v>15067</v>
          </cell>
        </row>
        <row r="1560">
          <cell r="A1560">
            <v>2021</v>
          </cell>
          <cell r="B1560" t="str">
            <v>Nevada</v>
          </cell>
          <cell r="G1560">
            <v>5352</v>
          </cell>
          <cell r="L1560">
            <v>939</v>
          </cell>
          <cell r="AA1560">
            <v>4777</v>
          </cell>
          <cell r="AF1560">
            <v>445</v>
          </cell>
          <cell r="CD1560">
            <v>18709</v>
          </cell>
        </row>
        <row r="1561">
          <cell r="A1561">
            <v>2021</v>
          </cell>
          <cell r="B1561" t="str">
            <v>New Hampshire</v>
          </cell>
          <cell r="G1561">
            <v>1366</v>
          </cell>
          <cell r="L1561">
            <v>149</v>
          </cell>
          <cell r="AA1561">
            <v>2419</v>
          </cell>
          <cell r="AF1561">
            <v>139</v>
          </cell>
          <cell r="CD1561">
            <v>7535</v>
          </cell>
        </row>
        <row r="1562">
          <cell r="A1562">
            <v>2021</v>
          </cell>
          <cell r="B1562" t="str">
            <v>New Jersey</v>
          </cell>
          <cell r="G1562">
            <v>19792</v>
          </cell>
          <cell r="L1562">
            <v>6664</v>
          </cell>
          <cell r="AA1562">
            <v>18007</v>
          </cell>
          <cell r="AF1562">
            <v>1287</v>
          </cell>
          <cell r="CD1562">
            <v>78655.83</v>
          </cell>
        </row>
        <row r="1563">
          <cell r="A1563">
            <v>2021</v>
          </cell>
          <cell r="B1563" t="str">
            <v>New Mexico</v>
          </cell>
          <cell r="G1563">
            <v>3984</v>
          </cell>
          <cell r="L1563">
            <v>2875</v>
          </cell>
          <cell r="AA1563">
            <v>7162</v>
          </cell>
          <cell r="AF1563">
            <v>433</v>
          </cell>
          <cell r="CD1563">
            <v>22422.5</v>
          </cell>
        </row>
        <row r="1564">
          <cell r="A1564">
            <v>2021</v>
          </cell>
          <cell r="B1564" t="str">
            <v>New York</v>
          </cell>
          <cell r="G1564">
            <v>32040</v>
          </cell>
          <cell r="L1564">
            <v>11374</v>
          </cell>
          <cell r="AA1564">
            <v>65711</v>
          </cell>
          <cell r="AF1564">
            <v>3633</v>
          </cell>
          <cell r="CD1564">
            <v>186588</v>
          </cell>
        </row>
        <row r="1565">
          <cell r="A1565">
            <v>2021</v>
          </cell>
          <cell r="B1565" t="str">
            <v>North Carolina</v>
          </cell>
          <cell r="G1565">
            <v>13486.8</v>
          </cell>
          <cell r="L1565">
            <v>10678</v>
          </cell>
          <cell r="AA1565">
            <v>17193</v>
          </cell>
          <cell r="AF1565">
            <v>2062</v>
          </cell>
          <cell r="CD1565">
            <v>52483.53</v>
          </cell>
        </row>
        <row r="1566">
          <cell r="A1566">
            <v>2021</v>
          </cell>
          <cell r="B1566" t="str">
            <v>North Dakota</v>
          </cell>
          <cell r="G1566">
            <v>1398</v>
          </cell>
          <cell r="L1566">
            <v>1462</v>
          </cell>
          <cell r="AA1566">
            <v>1304</v>
          </cell>
          <cell r="AF1566">
            <v>119</v>
          </cell>
          <cell r="CD1566">
            <v>8590</v>
          </cell>
        </row>
        <row r="1567">
          <cell r="A1567">
            <v>2021</v>
          </cell>
          <cell r="B1567" t="str">
            <v>Ohio</v>
          </cell>
          <cell r="G1567">
            <v>12888.492236110002</v>
          </cell>
          <cell r="L1567">
            <v>3229.9255390500002</v>
          </cell>
          <cell r="AA1567">
            <v>31956.440860329996</v>
          </cell>
          <cell r="AF1567">
            <v>2252.953418430006</v>
          </cell>
          <cell r="CD1567">
            <v>81216.211438410013</v>
          </cell>
        </row>
        <row r="1568">
          <cell r="A1568">
            <v>2021</v>
          </cell>
          <cell r="B1568" t="str">
            <v>Oklahoma</v>
          </cell>
          <cell r="G1568">
            <v>5032</v>
          </cell>
          <cell r="L1568">
            <v>3408</v>
          </cell>
          <cell r="AA1568">
            <v>5738</v>
          </cell>
          <cell r="AF1568">
            <v>568</v>
          </cell>
          <cell r="CD1568">
            <v>23827</v>
          </cell>
        </row>
        <row r="1569">
          <cell r="A1569">
            <v>2021</v>
          </cell>
          <cell r="B1569" t="str">
            <v>Oregon</v>
          </cell>
          <cell r="G1569">
            <v>6649.4426097900005</v>
          </cell>
          <cell r="L1569">
            <v>2304.7099223499995</v>
          </cell>
          <cell r="AA1569">
            <v>11177</v>
          </cell>
          <cell r="AF1569">
            <v>1219.1238292600001</v>
          </cell>
          <cell r="CD1569">
            <v>66764.039846979998</v>
          </cell>
        </row>
        <row r="1570">
          <cell r="A1570">
            <v>2021</v>
          </cell>
          <cell r="B1570" t="str">
            <v>Pennsylvania</v>
          </cell>
          <cell r="G1570">
            <v>19133</v>
          </cell>
          <cell r="L1570">
            <v>2024</v>
          </cell>
          <cell r="AA1570">
            <v>37274</v>
          </cell>
          <cell r="AF1570">
            <v>3095</v>
          </cell>
          <cell r="CD1570">
            <v>100598</v>
          </cell>
        </row>
        <row r="1571">
          <cell r="A1571">
            <v>2021</v>
          </cell>
          <cell r="B1571" t="str">
            <v>Puerto Rico</v>
          </cell>
          <cell r="G1571">
            <v>2118.0489999999995</v>
          </cell>
          <cell r="L1571">
            <v>1177.857</v>
          </cell>
          <cell r="AA1571">
            <v>6574.1580000000004</v>
          </cell>
          <cell r="AF1571">
            <v>371.32399999999996</v>
          </cell>
          <cell r="CD1571">
            <v>31302.417892153542</v>
          </cell>
        </row>
        <row r="1572">
          <cell r="A1572">
            <v>2021</v>
          </cell>
          <cell r="B1572" t="str">
            <v>Rhode Island</v>
          </cell>
          <cell r="G1572">
            <v>1634.3535920000002</v>
          </cell>
          <cell r="L1572">
            <v>1182.0412430000001</v>
          </cell>
          <cell r="AA1572">
            <v>2931.6313789999995</v>
          </cell>
          <cell r="AF1572">
            <v>247.30816099999998</v>
          </cell>
          <cell r="CD1572">
            <v>13351.901481000001</v>
          </cell>
        </row>
        <row r="1573">
          <cell r="A1573">
            <v>2021</v>
          </cell>
          <cell r="B1573" t="str">
            <v>South Carolina</v>
          </cell>
          <cell r="G1573">
            <v>5761</v>
          </cell>
          <cell r="L1573">
            <v>5353</v>
          </cell>
          <cell r="AA1573">
            <v>7283</v>
          </cell>
          <cell r="AF1573">
            <v>692</v>
          </cell>
          <cell r="CD1573">
            <v>29958</v>
          </cell>
        </row>
        <row r="1574">
          <cell r="A1574">
            <v>2021</v>
          </cell>
          <cell r="B1574" t="str">
            <v>South Dakota</v>
          </cell>
          <cell r="G1574">
            <v>1081</v>
          </cell>
          <cell r="L1574">
            <v>913</v>
          </cell>
          <cell r="AA1574">
            <v>929</v>
          </cell>
          <cell r="AF1574">
            <v>117</v>
          </cell>
          <cell r="CD1574">
            <v>6778</v>
          </cell>
        </row>
        <row r="1575">
          <cell r="A1575">
            <v>2021</v>
          </cell>
          <cell r="B1575" t="str">
            <v>Tennessee</v>
          </cell>
          <cell r="G1575">
            <v>7092</v>
          </cell>
          <cell r="L1575">
            <v>4992</v>
          </cell>
          <cell r="AA1575">
            <v>12918</v>
          </cell>
          <cell r="AF1575">
            <v>1030</v>
          </cell>
          <cell r="CD1575">
            <v>40056</v>
          </cell>
        </row>
        <row r="1576">
          <cell r="A1576">
            <v>2021</v>
          </cell>
          <cell r="B1576" t="str">
            <v>Texas</v>
          </cell>
          <cell r="G1576">
            <v>51156</v>
          </cell>
          <cell r="L1576">
            <v>20030</v>
          </cell>
          <cell r="AA1576">
            <v>45677</v>
          </cell>
          <cell r="AF1576">
            <v>3778</v>
          </cell>
          <cell r="CD1576">
            <v>139861</v>
          </cell>
        </row>
        <row r="1577">
          <cell r="A1577">
            <v>2021</v>
          </cell>
          <cell r="B1577" t="str">
            <v>Utah</v>
          </cell>
          <cell r="G1577">
            <v>4789</v>
          </cell>
          <cell r="L1577">
            <v>2442</v>
          </cell>
          <cell r="AA1577">
            <v>3917</v>
          </cell>
          <cell r="AF1577">
            <v>813</v>
          </cell>
          <cell r="CD1577">
            <v>19777</v>
          </cell>
        </row>
        <row r="1578">
          <cell r="A1578">
            <v>2021</v>
          </cell>
          <cell r="B1578" t="str">
            <v>Vermont</v>
          </cell>
          <cell r="G1578">
            <v>2170</v>
          </cell>
          <cell r="L1578">
            <v>175</v>
          </cell>
          <cell r="AA1578">
            <v>1645</v>
          </cell>
          <cell r="AF1578">
            <v>164</v>
          </cell>
          <cell r="CD1578">
            <v>7290</v>
          </cell>
        </row>
        <row r="1579">
          <cell r="A1579">
            <v>2021</v>
          </cell>
          <cell r="B1579" t="str">
            <v>Virgin Islands</v>
          </cell>
          <cell r="G1579">
            <v>213.29999999999998</v>
          </cell>
          <cell r="L1579">
            <v>34.6</v>
          </cell>
          <cell r="AA1579">
            <v>124.5</v>
          </cell>
          <cell r="AF1579">
            <v>27.6</v>
          </cell>
          <cell r="CD1579">
            <v>1250.5999999999999</v>
          </cell>
        </row>
        <row r="1580">
          <cell r="A1580">
            <v>2021</v>
          </cell>
          <cell r="B1580" t="str">
            <v>Virginia</v>
          </cell>
          <cell r="G1580">
            <v>9361</v>
          </cell>
          <cell r="L1580">
            <v>8398</v>
          </cell>
          <cell r="AA1580">
            <v>16065</v>
          </cell>
          <cell r="AF1580">
            <v>1579</v>
          </cell>
          <cell r="CD1580">
            <v>74658</v>
          </cell>
        </row>
        <row r="1581">
          <cell r="A1581">
            <v>2021</v>
          </cell>
          <cell r="B1581" t="str">
            <v>Washington</v>
          </cell>
          <cell r="G1581">
            <v>15906</v>
          </cell>
          <cell r="L1581">
            <v>7652</v>
          </cell>
          <cell r="AA1581">
            <v>15600</v>
          </cell>
          <cell r="AF1581">
            <v>1403</v>
          </cell>
          <cell r="CD1581">
            <v>60849</v>
          </cell>
        </row>
        <row r="1582">
          <cell r="A1582">
            <v>2021</v>
          </cell>
          <cell r="B1582" t="str">
            <v>West Virginia</v>
          </cell>
          <cell r="G1582">
            <v>2618</v>
          </cell>
          <cell r="L1582">
            <v>1840</v>
          </cell>
          <cell r="AA1582">
            <v>4534</v>
          </cell>
          <cell r="AF1582">
            <v>444</v>
          </cell>
          <cell r="CD1582">
            <v>17438</v>
          </cell>
        </row>
        <row r="1583">
          <cell r="A1583">
            <v>2021</v>
          </cell>
          <cell r="B1583" t="str">
            <v>Wisconsin</v>
          </cell>
          <cell r="G1583">
            <v>9016.9</v>
          </cell>
          <cell r="L1583">
            <v>6960.3</v>
          </cell>
          <cell r="AA1583">
            <v>12635.5</v>
          </cell>
          <cell r="AF1583">
            <v>1342.7</v>
          </cell>
          <cell r="CD1583">
            <v>59355.399999999994</v>
          </cell>
        </row>
        <row r="1584">
          <cell r="A1584">
            <v>2021</v>
          </cell>
          <cell r="B1584" t="str">
            <v>Wyoming</v>
          </cell>
          <cell r="G1584">
            <v>913</v>
          </cell>
          <cell r="L1584">
            <v>368</v>
          </cell>
          <cell r="AA1584">
            <v>627</v>
          </cell>
          <cell r="AF1584">
            <v>134</v>
          </cell>
          <cell r="CD1584">
            <v>5620</v>
          </cell>
        </row>
        <row r="1585">
          <cell r="A1585">
            <v>2022</v>
          </cell>
          <cell r="B1585" t="str">
            <v>Alabama</v>
          </cell>
          <cell r="G1585">
            <v>9412</v>
          </cell>
          <cell r="L1585">
            <v>6887</v>
          </cell>
          <cell r="AA1585">
            <v>8307</v>
          </cell>
          <cell r="AF1585">
            <v>793</v>
          </cell>
          <cell r="CD1585">
            <v>37905</v>
          </cell>
        </row>
        <row r="1586">
          <cell r="A1586">
            <v>2022</v>
          </cell>
          <cell r="B1586" t="str">
            <v>Alaska</v>
          </cell>
          <cell r="G1586">
            <v>1392</v>
          </cell>
          <cell r="L1586">
            <v>551</v>
          </cell>
          <cell r="AA1586">
            <v>2482</v>
          </cell>
          <cell r="AF1586">
            <v>405.5</v>
          </cell>
          <cell r="CD1586">
            <v>14446.1</v>
          </cell>
        </row>
        <row r="1587">
          <cell r="A1587">
            <v>2022</v>
          </cell>
          <cell r="B1587" t="str">
            <v>Arizona</v>
          </cell>
          <cell r="G1587">
            <v>9521</v>
          </cell>
          <cell r="L1587">
            <v>8049.57</v>
          </cell>
          <cell r="AA1587">
            <v>18448</v>
          </cell>
          <cell r="AF1587">
            <v>1476.0990000000002</v>
          </cell>
          <cell r="CD1587">
            <v>80507.669000000009</v>
          </cell>
        </row>
        <row r="1588">
          <cell r="A1588">
            <v>2022</v>
          </cell>
          <cell r="B1588" t="str">
            <v>Arkansas</v>
          </cell>
          <cell r="G1588">
            <v>4489</v>
          </cell>
          <cell r="L1588">
            <v>4615</v>
          </cell>
          <cell r="AA1588">
            <v>8845</v>
          </cell>
          <cell r="AF1588">
            <v>467</v>
          </cell>
          <cell r="CD1588">
            <v>32047</v>
          </cell>
        </row>
        <row r="1589">
          <cell r="A1589">
            <v>2022</v>
          </cell>
          <cell r="B1589" t="str">
            <v>California</v>
          </cell>
          <cell r="G1589">
            <v>95468</v>
          </cell>
          <cell r="L1589">
            <v>27782</v>
          </cell>
          <cell r="AA1589">
            <v>118972</v>
          </cell>
          <cell r="AF1589">
            <v>17129</v>
          </cell>
          <cell r="CD1589">
            <v>442236.33800000005</v>
          </cell>
        </row>
        <row r="1590">
          <cell r="A1590">
            <v>2022</v>
          </cell>
          <cell r="B1590" t="str">
            <v>Colorado</v>
          </cell>
          <cell r="G1590">
            <v>6388.3</v>
          </cell>
          <cell r="L1590">
            <v>4624.3999999999996</v>
          </cell>
          <cell r="AA1590">
            <v>13388</v>
          </cell>
          <cell r="AF1590">
            <v>937.59999999999991</v>
          </cell>
          <cell r="CD1590">
            <v>35187.199999999997</v>
          </cell>
        </row>
        <row r="1591">
          <cell r="A1591">
            <v>2022</v>
          </cell>
          <cell r="B1591" t="str">
            <v>Connecticut</v>
          </cell>
          <cell r="G1591">
            <v>5353.2000000000007</v>
          </cell>
          <cell r="L1591">
            <v>4597.75</v>
          </cell>
          <cell r="AA1591">
            <v>9329</v>
          </cell>
          <cell r="AF1591">
            <v>717.697</v>
          </cell>
          <cell r="CD1591">
            <v>41539.220999999998</v>
          </cell>
        </row>
        <row r="1592">
          <cell r="A1592">
            <v>2022</v>
          </cell>
          <cell r="B1592" t="str">
            <v>Delaware</v>
          </cell>
          <cell r="G1592">
            <v>3211</v>
          </cell>
          <cell r="L1592">
            <v>497</v>
          </cell>
          <cell r="AA1592">
            <v>2847</v>
          </cell>
          <cell r="AF1592">
            <v>406</v>
          </cell>
          <cell r="CD1592">
            <v>14377</v>
          </cell>
        </row>
        <row r="1593">
          <cell r="A1593">
            <v>2022</v>
          </cell>
          <cell r="B1593" t="str">
            <v>District of Columbia</v>
          </cell>
          <cell r="G1593">
            <v>3380.3764783099991</v>
          </cell>
          <cell r="L1593">
            <v>111.58581848</v>
          </cell>
          <cell r="AA1593">
            <v>3840.333615</v>
          </cell>
          <cell r="AF1593">
            <v>275.11512351999994</v>
          </cell>
          <cell r="CD1593">
            <v>17876.935596420004</v>
          </cell>
        </row>
        <row r="1594">
          <cell r="A1594">
            <v>2022</v>
          </cell>
          <cell r="B1594" t="str">
            <v>Florida</v>
          </cell>
          <cell r="G1594">
            <v>18588</v>
          </cell>
          <cell r="L1594">
            <v>8602</v>
          </cell>
          <cell r="AA1594">
            <v>33997</v>
          </cell>
          <cell r="AF1594">
            <v>3121</v>
          </cell>
          <cell r="CD1594">
            <v>103229</v>
          </cell>
        </row>
        <row r="1595">
          <cell r="A1595">
            <v>2022</v>
          </cell>
          <cell r="B1595" t="str">
            <v>Georgia</v>
          </cell>
          <cell r="G1595">
            <v>15747</v>
          </cell>
          <cell r="L1595">
            <v>11874</v>
          </cell>
          <cell r="AA1595">
            <v>14984</v>
          </cell>
          <cell r="AF1595">
            <v>1910</v>
          </cell>
          <cell r="CD1595">
            <v>67527</v>
          </cell>
        </row>
        <row r="1596">
          <cell r="A1596">
            <v>2022</v>
          </cell>
          <cell r="B1596" t="str">
            <v>Guam</v>
          </cell>
          <cell r="G1596">
            <v>382</v>
          </cell>
          <cell r="L1596">
            <v>146</v>
          </cell>
          <cell r="AA1596">
            <v>169.08</v>
          </cell>
          <cell r="AF1596">
            <v>34.9</v>
          </cell>
          <cell r="CD1596">
            <v>859.52</v>
          </cell>
        </row>
        <row r="1597">
          <cell r="A1597">
            <v>2022</v>
          </cell>
          <cell r="B1597" t="str">
            <v>Hawaii</v>
          </cell>
          <cell r="G1597">
            <v>2324</v>
          </cell>
          <cell r="L1597">
            <v>877</v>
          </cell>
          <cell r="AA1597">
            <v>2873</v>
          </cell>
          <cell r="AF1597">
            <v>293.8</v>
          </cell>
          <cell r="CD1597">
            <v>18818.7</v>
          </cell>
        </row>
        <row r="1598">
          <cell r="A1598">
            <v>2022</v>
          </cell>
          <cell r="B1598" t="str">
            <v>Idaho</v>
          </cell>
          <cell r="G1598">
            <v>3298</v>
          </cell>
          <cell r="L1598">
            <v>821</v>
          </cell>
          <cell r="AA1598">
            <v>3481</v>
          </cell>
          <cell r="AF1598">
            <v>349</v>
          </cell>
          <cell r="CD1598">
            <v>11077</v>
          </cell>
        </row>
        <row r="1599">
          <cell r="A1599">
            <v>2022</v>
          </cell>
          <cell r="B1599" t="str">
            <v>Illinois</v>
          </cell>
          <cell r="G1599">
            <v>14889.652999999998</v>
          </cell>
          <cell r="L1599">
            <v>2273.6799999999998</v>
          </cell>
          <cell r="AA1599">
            <v>24945.200000000004</v>
          </cell>
          <cell r="AF1599">
            <v>1543</v>
          </cell>
          <cell r="CD1599">
            <v>122624.66700000002</v>
          </cell>
        </row>
        <row r="1600">
          <cell r="A1600">
            <v>2022</v>
          </cell>
          <cell r="B1600" t="str">
            <v>Indiana</v>
          </cell>
          <cell r="G1600">
            <v>11747.8</v>
          </cell>
          <cell r="L1600">
            <v>2115.8999999999996</v>
          </cell>
          <cell r="AA1600">
            <v>16131.699999999999</v>
          </cell>
          <cell r="AF1600">
            <v>1302.2</v>
          </cell>
          <cell r="CD1600">
            <v>48187.6</v>
          </cell>
        </row>
        <row r="1601">
          <cell r="A1601">
            <v>2022</v>
          </cell>
          <cell r="B1601" t="str">
            <v>Iowa</v>
          </cell>
          <cell r="G1601">
            <v>4753</v>
          </cell>
          <cell r="L1601">
            <v>6970</v>
          </cell>
          <cell r="AA1601">
            <v>7178</v>
          </cell>
          <cell r="AF1601">
            <v>485</v>
          </cell>
          <cell r="CD1601">
            <v>28508</v>
          </cell>
        </row>
        <row r="1602">
          <cell r="A1602">
            <v>2022</v>
          </cell>
          <cell r="B1602" t="str">
            <v>Kansas</v>
          </cell>
          <cell r="G1602">
            <v>6252</v>
          </cell>
          <cell r="L1602">
            <v>3325</v>
          </cell>
          <cell r="AA1602">
            <v>4767.8999999999996</v>
          </cell>
          <cell r="AF1602">
            <v>488</v>
          </cell>
          <cell r="CD1602">
            <v>22517.3</v>
          </cell>
        </row>
        <row r="1603">
          <cell r="A1603">
            <v>2022</v>
          </cell>
          <cell r="B1603" t="str">
            <v>Kentucky</v>
          </cell>
          <cell r="G1603">
            <v>7618.3099999999995</v>
          </cell>
          <cell r="L1603">
            <v>9156.75</v>
          </cell>
          <cell r="AA1603">
            <v>14892.3</v>
          </cell>
          <cell r="AF1603">
            <v>782.2</v>
          </cell>
          <cell r="CD1603">
            <v>45398.649999999994</v>
          </cell>
        </row>
        <row r="1604">
          <cell r="A1604">
            <v>2022</v>
          </cell>
          <cell r="B1604" t="str">
            <v>Louisiana</v>
          </cell>
          <cell r="G1604">
            <v>6882.469548</v>
          </cell>
          <cell r="L1604">
            <v>3108.1381419999998</v>
          </cell>
          <cell r="AA1604">
            <v>14875</v>
          </cell>
          <cell r="AF1604">
            <v>575.752657</v>
          </cell>
          <cell r="CD1604">
            <v>39652.244923999999</v>
          </cell>
        </row>
        <row r="1605">
          <cell r="A1605">
            <v>2022</v>
          </cell>
          <cell r="B1605" t="str">
            <v>Maine</v>
          </cell>
          <cell r="G1605">
            <v>2065</v>
          </cell>
          <cell r="L1605">
            <v>383</v>
          </cell>
          <cell r="AA1605">
            <v>3940</v>
          </cell>
          <cell r="AF1605">
            <v>206</v>
          </cell>
          <cell r="CD1605">
            <v>12517</v>
          </cell>
        </row>
        <row r="1606">
          <cell r="A1606">
            <v>2022</v>
          </cell>
          <cell r="B1606" t="str">
            <v>Maryland</v>
          </cell>
          <cell r="G1606">
            <v>12962</v>
          </cell>
          <cell r="L1606">
            <v>7516</v>
          </cell>
          <cell r="AA1606">
            <v>13332</v>
          </cell>
          <cell r="AF1606">
            <v>1722</v>
          </cell>
          <cell r="CD1606">
            <v>62833</v>
          </cell>
        </row>
        <row r="1607">
          <cell r="A1607">
            <v>2022</v>
          </cell>
          <cell r="B1607" t="str">
            <v>Massachusetts</v>
          </cell>
          <cell r="G1607">
            <v>11121</v>
          </cell>
          <cell r="L1607">
            <v>1666</v>
          </cell>
          <cell r="AA1607">
            <v>21372</v>
          </cell>
          <cell r="AF1607">
            <v>1491</v>
          </cell>
          <cell r="CD1607">
            <v>74038</v>
          </cell>
        </row>
        <row r="1608">
          <cell r="A1608">
            <v>2022</v>
          </cell>
          <cell r="B1608" t="str">
            <v>Michigan</v>
          </cell>
          <cell r="G1608">
            <v>17282</v>
          </cell>
          <cell r="L1608">
            <v>2862</v>
          </cell>
          <cell r="AA1608">
            <v>21348.299999999996</v>
          </cell>
          <cell r="AF1608">
            <v>2212</v>
          </cell>
          <cell r="CD1608">
            <v>75633</v>
          </cell>
        </row>
        <row r="1609">
          <cell r="A1609">
            <v>2022</v>
          </cell>
          <cell r="B1609" t="str">
            <v>Minnesota</v>
          </cell>
          <cell r="G1609">
            <v>12110.58706168</v>
          </cell>
          <cell r="L1609">
            <v>1923.3865615899999</v>
          </cell>
          <cell r="AA1609">
            <v>16871.00818379</v>
          </cell>
          <cell r="AF1609">
            <v>665.32091210999999</v>
          </cell>
          <cell r="CD1609">
            <v>53813.188290949998</v>
          </cell>
        </row>
        <row r="1610">
          <cell r="A1610">
            <v>2022</v>
          </cell>
          <cell r="B1610" t="str">
            <v>Mississippi</v>
          </cell>
          <cell r="G1610">
            <v>3920</v>
          </cell>
          <cell r="L1610">
            <v>4254</v>
          </cell>
          <cell r="AA1610">
            <v>5262</v>
          </cell>
          <cell r="AF1610">
            <v>348</v>
          </cell>
          <cell r="CD1610">
            <v>23090</v>
          </cell>
        </row>
        <row r="1611">
          <cell r="A1611">
            <v>2022</v>
          </cell>
          <cell r="B1611" t="str">
            <v>Missouri</v>
          </cell>
          <cell r="G1611">
            <v>7623</v>
          </cell>
          <cell r="L1611">
            <v>1247</v>
          </cell>
          <cell r="AA1611">
            <v>12215</v>
          </cell>
          <cell r="AF1611">
            <v>711</v>
          </cell>
          <cell r="CD1611">
            <v>32143</v>
          </cell>
        </row>
        <row r="1612">
          <cell r="A1612">
            <v>2022</v>
          </cell>
          <cell r="B1612" t="str">
            <v>Montana</v>
          </cell>
          <cell r="G1612">
            <v>1334</v>
          </cell>
          <cell r="L1612">
            <v>696</v>
          </cell>
          <cell r="AA1612">
            <v>2468</v>
          </cell>
          <cell r="AF1612">
            <v>224</v>
          </cell>
          <cell r="CD1612">
            <v>8728</v>
          </cell>
        </row>
        <row r="1613">
          <cell r="A1613">
            <v>2022</v>
          </cell>
          <cell r="B1613" t="str">
            <v>Nebraska</v>
          </cell>
          <cell r="G1613">
            <v>1945</v>
          </cell>
          <cell r="L1613">
            <v>3303</v>
          </cell>
          <cell r="AA1613">
            <v>3300</v>
          </cell>
          <cell r="AF1613">
            <v>463</v>
          </cell>
          <cell r="CD1613">
            <v>15391</v>
          </cell>
        </row>
        <row r="1614">
          <cell r="A1614">
            <v>2022</v>
          </cell>
          <cell r="B1614" t="str">
            <v>Nevada</v>
          </cell>
          <cell r="G1614">
            <v>5989</v>
          </cell>
          <cell r="L1614">
            <v>998</v>
          </cell>
          <cell r="AA1614">
            <v>5256</v>
          </cell>
          <cell r="AF1614">
            <v>318</v>
          </cell>
          <cell r="CD1614">
            <v>20101</v>
          </cell>
        </row>
        <row r="1615">
          <cell r="A1615">
            <v>2022</v>
          </cell>
          <cell r="B1615" t="str">
            <v>New Hampshire</v>
          </cell>
          <cell r="G1615">
            <v>1494</v>
          </cell>
          <cell r="L1615">
            <v>164</v>
          </cell>
          <cell r="AA1615">
            <v>2637</v>
          </cell>
          <cell r="AF1615">
            <v>147</v>
          </cell>
          <cell r="CD1615">
            <v>7822</v>
          </cell>
        </row>
        <row r="1616">
          <cell r="A1616">
            <v>2022</v>
          </cell>
          <cell r="B1616" t="str">
            <v>New Jersey</v>
          </cell>
          <cell r="G1616">
            <v>20187</v>
          </cell>
          <cell r="L1616">
            <v>6120</v>
          </cell>
          <cell r="AA1616">
            <v>21550.92</v>
          </cell>
          <cell r="AF1616">
            <v>1371</v>
          </cell>
          <cell r="CD1616">
            <v>86998.92</v>
          </cell>
        </row>
        <row r="1617">
          <cell r="A1617">
            <v>2022</v>
          </cell>
          <cell r="B1617" t="str">
            <v>New Mexico</v>
          </cell>
          <cell r="G1617">
            <v>4010</v>
          </cell>
          <cell r="L1617">
            <v>3170</v>
          </cell>
          <cell r="AA1617">
            <v>8223</v>
          </cell>
          <cell r="AF1617">
            <v>444</v>
          </cell>
          <cell r="CD1617">
            <v>22545.199999999997</v>
          </cell>
        </row>
        <row r="1618">
          <cell r="A1618">
            <v>2022</v>
          </cell>
          <cell r="B1618" t="str">
            <v>New York</v>
          </cell>
          <cell r="G1618">
            <v>37456</v>
          </cell>
          <cell r="L1618">
            <v>11768</v>
          </cell>
          <cell r="AA1618">
            <v>74175</v>
          </cell>
          <cell r="AF1618">
            <v>3512</v>
          </cell>
          <cell r="CD1618">
            <v>209339</v>
          </cell>
        </row>
        <row r="1619">
          <cell r="A1619">
            <v>2022</v>
          </cell>
          <cell r="B1619" t="str">
            <v>North Carolina</v>
          </cell>
          <cell r="G1619">
            <v>16911</v>
          </cell>
          <cell r="L1619">
            <v>11329</v>
          </cell>
          <cell r="AA1619">
            <v>20204</v>
          </cell>
          <cell r="AF1619">
            <v>2028</v>
          </cell>
          <cell r="CD1619">
            <v>58975</v>
          </cell>
        </row>
        <row r="1620">
          <cell r="A1620">
            <v>2022</v>
          </cell>
          <cell r="B1620" t="str">
            <v>North Dakota</v>
          </cell>
          <cell r="G1620">
            <v>1485</v>
          </cell>
          <cell r="L1620">
            <v>1511</v>
          </cell>
          <cell r="AA1620">
            <v>1445</v>
          </cell>
          <cell r="AF1620">
            <v>130</v>
          </cell>
          <cell r="CD1620">
            <v>8088</v>
          </cell>
        </row>
        <row r="1621">
          <cell r="A1621">
            <v>2022</v>
          </cell>
          <cell r="B1621" t="str">
            <v>Ohio</v>
          </cell>
          <cell r="G1621">
            <v>15126.419223460005</v>
          </cell>
          <cell r="L1621">
            <v>3006.94034302</v>
          </cell>
          <cell r="AA1621">
            <v>35143.049108109997</v>
          </cell>
          <cell r="AF1621">
            <v>2338.2133887800005</v>
          </cell>
          <cell r="CD1621">
            <v>90049.80631279001</v>
          </cell>
        </row>
        <row r="1622">
          <cell r="A1622">
            <v>2022</v>
          </cell>
          <cell r="B1622" t="str">
            <v>Oklahoma</v>
          </cell>
          <cell r="G1622">
            <v>5071</v>
          </cell>
          <cell r="L1622">
            <v>3890</v>
          </cell>
          <cell r="AA1622">
            <v>8057</v>
          </cell>
          <cell r="AF1622">
            <v>532</v>
          </cell>
          <cell r="CD1622">
            <v>27147</v>
          </cell>
        </row>
        <row r="1623">
          <cell r="A1623">
            <v>2022</v>
          </cell>
          <cell r="B1623" t="str">
            <v>Oregon</v>
          </cell>
          <cell r="G1623">
            <v>7346.3701210700001</v>
          </cell>
          <cell r="L1623">
            <v>1778.96708934</v>
          </cell>
          <cell r="AA1623">
            <v>12912</v>
          </cell>
          <cell r="AF1623">
            <v>1270.3897838099997</v>
          </cell>
          <cell r="CD1623">
            <v>67769.838689459997</v>
          </cell>
        </row>
        <row r="1624">
          <cell r="A1624">
            <v>2022</v>
          </cell>
          <cell r="B1624" t="str">
            <v>Pennsylvania</v>
          </cell>
          <cell r="G1624">
            <v>22185</v>
          </cell>
          <cell r="L1624">
            <v>2116</v>
          </cell>
          <cell r="AA1624">
            <v>48067</v>
          </cell>
          <cell r="AF1624">
            <v>2987</v>
          </cell>
          <cell r="CD1624">
            <v>121277</v>
          </cell>
        </row>
        <row r="1625">
          <cell r="A1625">
            <v>2022</v>
          </cell>
          <cell r="B1625" t="str">
            <v>Puerto Rico</v>
          </cell>
          <cell r="G1625">
            <v>2584.326</v>
          </cell>
          <cell r="L1625">
            <v>1340.84</v>
          </cell>
          <cell r="AA1625">
            <v>7092.0190000000002</v>
          </cell>
          <cell r="AF1625">
            <v>334.42099999999999</v>
          </cell>
          <cell r="CD1625">
            <v>48446.106999999996</v>
          </cell>
        </row>
        <row r="1626">
          <cell r="A1626">
            <v>2022</v>
          </cell>
          <cell r="B1626" t="str">
            <v>Rhode Island</v>
          </cell>
          <cell r="G1626">
            <v>1771.4064499999999</v>
          </cell>
          <cell r="L1626">
            <v>1266.0526259999999</v>
          </cell>
          <cell r="AA1626">
            <v>3306.5923699999998</v>
          </cell>
          <cell r="AF1626">
            <v>255.84647000000001</v>
          </cell>
          <cell r="CD1626">
            <v>13202.580164999999</v>
          </cell>
        </row>
        <row r="1627">
          <cell r="A1627">
            <v>2022</v>
          </cell>
          <cell r="B1627" t="str">
            <v>South Carolina</v>
          </cell>
          <cell r="G1627">
            <v>6768</v>
          </cell>
          <cell r="L1627">
            <v>6285</v>
          </cell>
          <cell r="AA1627">
            <v>7847</v>
          </cell>
          <cell r="AF1627">
            <v>756</v>
          </cell>
          <cell r="CD1627">
            <v>32263</v>
          </cell>
        </row>
        <row r="1628">
          <cell r="A1628">
            <v>2022</v>
          </cell>
          <cell r="B1628" t="str">
            <v>South Dakota</v>
          </cell>
          <cell r="G1628">
            <v>1096</v>
          </cell>
          <cell r="L1628">
            <v>1057</v>
          </cell>
          <cell r="AA1628">
            <v>1276</v>
          </cell>
          <cell r="AF1628">
            <v>152</v>
          </cell>
          <cell r="CD1628">
            <v>7127</v>
          </cell>
        </row>
        <row r="1629">
          <cell r="A1629">
            <v>2022</v>
          </cell>
          <cell r="B1629" t="str">
            <v>Tennessee</v>
          </cell>
          <cell r="G1629">
            <v>8190</v>
          </cell>
          <cell r="L1629">
            <v>5760</v>
          </cell>
          <cell r="AA1629">
            <v>14019</v>
          </cell>
          <cell r="AF1629">
            <v>1055</v>
          </cell>
          <cell r="CD1629">
            <v>43363</v>
          </cell>
        </row>
        <row r="1630">
          <cell r="A1630">
            <v>2022</v>
          </cell>
          <cell r="B1630" t="str">
            <v>Texas</v>
          </cell>
          <cell r="G1630">
            <v>38298</v>
          </cell>
          <cell r="L1630">
            <v>21193</v>
          </cell>
          <cell r="AA1630">
            <v>55377</v>
          </cell>
          <cell r="AF1630">
            <v>3853</v>
          </cell>
          <cell r="CD1630">
            <v>138559</v>
          </cell>
        </row>
        <row r="1631">
          <cell r="A1631">
            <v>2022</v>
          </cell>
          <cell r="B1631" t="str">
            <v>Utah</v>
          </cell>
          <cell r="G1631">
            <v>5201</v>
          </cell>
          <cell r="L1631">
            <v>2617</v>
          </cell>
          <cell r="AA1631">
            <v>4484</v>
          </cell>
          <cell r="AF1631">
            <v>463</v>
          </cell>
          <cell r="CD1631">
            <v>20893.059999999998</v>
          </cell>
        </row>
        <row r="1632">
          <cell r="A1632">
            <v>2022</v>
          </cell>
          <cell r="B1632" t="str">
            <v>Vermont</v>
          </cell>
          <cell r="G1632">
            <v>2419</v>
          </cell>
          <cell r="L1632">
            <v>157</v>
          </cell>
          <cell r="AA1632">
            <v>1821</v>
          </cell>
          <cell r="AF1632">
            <v>171</v>
          </cell>
          <cell r="CD1632">
            <v>7621</v>
          </cell>
        </row>
        <row r="1633">
          <cell r="A1633">
            <v>2022</v>
          </cell>
          <cell r="B1633" t="str">
            <v>Virgin Islands</v>
          </cell>
          <cell r="G1633">
            <v>265.5</v>
          </cell>
          <cell r="L1633">
            <v>41</v>
          </cell>
          <cell r="AA1633">
            <v>142.30000000000001</v>
          </cell>
          <cell r="AF1633">
            <v>35.699999999999996</v>
          </cell>
          <cell r="CD1633">
            <v>1463.1</v>
          </cell>
        </row>
        <row r="1634">
          <cell r="A1634">
            <v>2022</v>
          </cell>
          <cell r="B1634" t="str">
            <v>Virginia</v>
          </cell>
          <cell r="G1634">
            <v>10794</v>
          </cell>
          <cell r="L1634">
            <v>9211</v>
          </cell>
          <cell r="AA1634">
            <v>18686</v>
          </cell>
          <cell r="AF1634">
            <v>1683</v>
          </cell>
          <cell r="CD1634">
            <v>74922</v>
          </cell>
        </row>
        <row r="1635">
          <cell r="A1635">
            <v>2022</v>
          </cell>
          <cell r="B1635" t="str">
            <v>Washington</v>
          </cell>
          <cell r="G1635">
            <v>17384</v>
          </cell>
          <cell r="L1635">
            <v>7819</v>
          </cell>
          <cell r="AA1635">
            <v>16816</v>
          </cell>
          <cell r="AF1635">
            <v>1368</v>
          </cell>
          <cell r="CD1635">
            <v>66493</v>
          </cell>
        </row>
        <row r="1636">
          <cell r="A1636">
            <v>2022</v>
          </cell>
          <cell r="B1636" t="str">
            <v>West Virginia</v>
          </cell>
          <cell r="G1636">
            <v>2723</v>
          </cell>
          <cell r="L1636">
            <v>1956</v>
          </cell>
          <cell r="AA1636">
            <v>5180</v>
          </cell>
          <cell r="AF1636">
            <v>348</v>
          </cell>
          <cell r="CD1636">
            <v>18830</v>
          </cell>
        </row>
        <row r="1637">
          <cell r="A1637">
            <v>2022</v>
          </cell>
          <cell r="B1637" t="str">
            <v>Wisconsin</v>
          </cell>
          <cell r="G1637">
            <v>9832.9000000000015</v>
          </cell>
          <cell r="L1637">
            <v>7599.9</v>
          </cell>
          <cell r="AA1637">
            <v>13276.8</v>
          </cell>
          <cell r="AF1637">
            <v>1371.0000000000002</v>
          </cell>
          <cell r="CD1637">
            <v>62900.711855999994</v>
          </cell>
        </row>
        <row r="1638">
          <cell r="A1638">
            <v>2022</v>
          </cell>
          <cell r="B1638" t="str">
            <v>Wyoming</v>
          </cell>
          <cell r="G1638">
            <v>913</v>
          </cell>
          <cell r="L1638">
            <v>368</v>
          </cell>
          <cell r="AA1638">
            <v>666</v>
          </cell>
          <cell r="AF1638">
            <v>134</v>
          </cell>
          <cell r="CD1638">
            <v>5636</v>
          </cell>
        </row>
        <row r="1639">
          <cell r="A1639">
            <v>2023</v>
          </cell>
          <cell r="B1639" t="str">
            <v>Alabama</v>
          </cell>
          <cell r="G1639">
            <v>10624</v>
          </cell>
          <cell r="L1639">
            <v>7694</v>
          </cell>
          <cell r="AA1639">
            <v>8990</v>
          </cell>
          <cell r="AF1639">
            <v>971</v>
          </cell>
          <cell r="CD1639">
            <v>37348</v>
          </cell>
        </row>
        <row r="1640">
          <cell r="A1640">
            <v>2023</v>
          </cell>
          <cell r="B1640" t="str">
            <v>Alaska</v>
          </cell>
          <cell r="G1640">
            <v>2054</v>
          </cell>
          <cell r="L1640">
            <v>958</v>
          </cell>
          <cell r="AA1640">
            <v>2440</v>
          </cell>
          <cell r="AF1640">
            <v>474</v>
          </cell>
          <cell r="CD1640">
            <v>17379.099999999999</v>
          </cell>
        </row>
        <row r="1641">
          <cell r="A1641">
            <v>2023</v>
          </cell>
          <cell r="B1641" t="str">
            <v>Arizona</v>
          </cell>
          <cell r="G1641">
            <v>9521</v>
          </cell>
          <cell r="L1641">
            <v>8049.57</v>
          </cell>
          <cell r="AA1641">
            <v>18448</v>
          </cell>
          <cell r="AF1641">
            <v>1476.0990000000002</v>
          </cell>
          <cell r="CD1641">
            <v>80507.669000000009</v>
          </cell>
        </row>
        <row r="1642">
          <cell r="A1642">
            <v>2023</v>
          </cell>
          <cell r="B1642" t="str">
            <v>Arkansas</v>
          </cell>
          <cell r="G1642">
            <v>4527</v>
          </cell>
          <cell r="L1642">
            <v>4777</v>
          </cell>
          <cell r="AA1642">
            <v>9751</v>
          </cell>
          <cell r="AF1642">
            <v>514</v>
          </cell>
          <cell r="CD1642">
            <v>34519</v>
          </cell>
        </row>
        <row r="1643">
          <cell r="A1643">
            <v>2023</v>
          </cell>
          <cell r="B1643" t="str">
            <v>California</v>
          </cell>
          <cell r="G1643">
            <v>87012</v>
          </cell>
          <cell r="L1643">
            <v>28627</v>
          </cell>
          <cell r="AA1643">
            <v>135358</v>
          </cell>
          <cell r="AF1643">
            <v>19396</v>
          </cell>
          <cell r="CD1643">
            <v>467556.25300000003</v>
          </cell>
        </row>
        <row r="1644">
          <cell r="A1644">
            <v>2023</v>
          </cell>
          <cell r="B1644" t="str">
            <v>Colorado</v>
          </cell>
          <cell r="G1644">
            <v>7070.7999999999993</v>
          </cell>
          <cell r="L1644">
            <v>4961.6000000000004</v>
          </cell>
          <cell r="AA1644">
            <v>14563.6</v>
          </cell>
          <cell r="AF1644">
            <v>1016.2</v>
          </cell>
          <cell r="CD1644">
            <v>38100.100000000006</v>
          </cell>
        </row>
        <row r="1645">
          <cell r="A1645">
            <v>2023</v>
          </cell>
          <cell r="B1645" t="str">
            <v>Connecticut</v>
          </cell>
          <cell r="G1645">
            <v>5393.7124209999993</v>
          </cell>
          <cell r="L1645">
            <v>5103.7759999999998</v>
          </cell>
          <cell r="AA1645">
            <v>10070</v>
          </cell>
          <cell r="AF1645">
            <v>894.66480000000001</v>
          </cell>
          <cell r="CD1645">
            <v>46033.900377999998</v>
          </cell>
        </row>
        <row r="1646">
          <cell r="A1646">
            <v>2023</v>
          </cell>
          <cell r="B1646" t="str">
            <v>Delaware</v>
          </cell>
          <cell r="G1646">
            <v>3538</v>
          </cell>
          <cell r="L1646">
            <v>521</v>
          </cell>
          <cell r="AA1646">
            <v>3291</v>
          </cell>
          <cell r="AF1646">
            <v>414</v>
          </cell>
          <cell r="CD1646">
            <v>15467</v>
          </cell>
        </row>
        <row r="1647">
          <cell r="A1647">
            <v>2023</v>
          </cell>
          <cell r="B1647" t="str">
            <v>District of Columbia</v>
          </cell>
          <cell r="G1647">
            <v>0</v>
          </cell>
          <cell r="L1647">
            <v>0</v>
          </cell>
          <cell r="AA1647">
            <v>0</v>
          </cell>
          <cell r="AF1647">
            <v>0</v>
          </cell>
          <cell r="CD1647">
            <v>0</v>
          </cell>
        </row>
        <row r="1648">
          <cell r="A1648">
            <v>2023</v>
          </cell>
          <cell r="B1648" t="str">
            <v>Florida</v>
          </cell>
          <cell r="G1648">
            <v>17020</v>
          </cell>
          <cell r="L1648">
            <v>9074</v>
          </cell>
          <cell r="AA1648">
            <v>37644</v>
          </cell>
          <cell r="AF1648">
            <v>3622</v>
          </cell>
          <cell r="CD1648">
            <v>110977</v>
          </cell>
        </row>
        <row r="1649">
          <cell r="A1649">
            <v>2023</v>
          </cell>
          <cell r="B1649" t="str">
            <v>Georgia</v>
          </cell>
          <cell r="G1649">
            <v>14776</v>
          </cell>
          <cell r="L1649">
            <v>11583</v>
          </cell>
          <cell r="AA1649">
            <v>14464</v>
          </cell>
          <cell r="AF1649">
            <v>1946</v>
          </cell>
          <cell r="CD1649">
            <v>62453</v>
          </cell>
        </row>
        <row r="1650">
          <cell r="A1650">
            <v>2023</v>
          </cell>
          <cell r="B1650" t="str">
            <v>Guam</v>
          </cell>
          <cell r="G1650">
            <v>431</v>
          </cell>
          <cell r="L1650">
            <v>165.20000000000002</v>
          </cell>
          <cell r="AA1650">
            <v>205.6</v>
          </cell>
          <cell r="AF1650">
            <v>43.099999999999994</v>
          </cell>
          <cell r="CD1650">
            <v>921.22</v>
          </cell>
        </row>
        <row r="1651">
          <cell r="A1651">
            <v>2023</v>
          </cell>
          <cell r="B1651" t="str">
            <v>Hawaii</v>
          </cell>
          <cell r="G1651">
            <v>3196</v>
          </cell>
          <cell r="L1651">
            <v>696</v>
          </cell>
          <cell r="AA1651">
            <v>3180</v>
          </cell>
          <cell r="AF1651">
            <v>321.2</v>
          </cell>
          <cell r="CD1651">
            <v>19230.8</v>
          </cell>
        </row>
        <row r="1652">
          <cell r="A1652">
            <v>2023</v>
          </cell>
          <cell r="B1652" t="str">
            <v>Idaho</v>
          </cell>
          <cell r="G1652">
            <v>3398</v>
          </cell>
          <cell r="L1652">
            <v>1131</v>
          </cell>
          <cell r="AA1652">
            <v>4368</v>
          </cell>
          <cell r="AF1652">
            <v>427</v>
          </cell>
          <cell r="CD1652">
            <v>15721</v>
          </cell>
        </row>
        <row r="1653">
          <cell r="A1653">
            <v>2023</v>
          </cell>
          <cell r="B1653" t="str">
            <v>Illinois</v>
          </cell>
          <cell r="G1653">
            <v>19235.771400000001</v>
          </cell>
          <cell r="L1653">
            <v>2156.1759999999999</v>
          </cell>
          <cell r="AA1653">
            <v>25292.999999999996</v>
          </cell>
          <cell r="AF1653">
            <v>1553.4280000000001</v>
          </cell>
          <cell r="CD1653">
            <v>128401.32699999999</v>
          </cell>
        </row>
        <row r="1654">
          <cell r="A1654">
            <v>2023</v>
          </cell>
          <cell r="B1654" t="str">
            <v>Indiana</v>
          </cell>
          <cell r="G1654">
            <v>15097.1</v>
          </cell>
          <cell r="L1654">
            <v>2747.6</v>
          </cell>
          <cell r="AA1654">
            <v>18870.400000000001</v>
          </cell>
          <cell r="AF1654">
            <v>1699.8000000000002</v>
          </cell>
          <cell r="CD1654">
            <v>54712.000000000007</v>
          </cell>
        </row>
        <row r="1655">
          <cell r="A1655">
            <v>2023</v>
          </cell>
          <cell r="B1655" t="str">
            <v>Iowa</v>
          </cell>
          <cell r="G1655">
            <v>5118</v>
          </cell>
          <cell r="L1655">
            <v>7119</v>
          </cell>
          <cell r="AA1655">
            <v>7436</v>
          </cell>
          <cell r="AF1655">
            <v>514</v>
          </cell>
          <cell r="CD1655">
            <v>29743</v>
          </cell>
        </row>
        <row r="1656">
          <cell r="A1656">
            <v>2023</v>
          </cell>
          <cell r="B1656" t="str">
            <v>Kansas</v>
          </cell>
          <cell r="G1656">
            <v>6732</v>
          </cell>
          <cell r="L1656">
            <v>3578</v>
          </cell>
          <cell r="AA1656">
            <v>5590.9</v>
          </cell>
          <cell r="AF1656">
            <v>539</v>
          </cell>
          <cell r="CD1656">
            <v>24667.8</v>
          </cell>
        </row>
        <row r="1657">
          <cell r="A1657">
            <v>2023</v>
          </cell>
          <cell r="B1657" t="str">
            <v>Kentucky</v>
          </cell>
          <cell r="G1657">
            <v>7154.7599999999993</v>
          </cell>
          <cell r="L1657">
            <v>11475.220000000001</v>
          </cell>
          <cell r="AA1657">
            <v>16576.099999999999</v>
          </cell>
          <cell r="AF1657">
            <v>900.56</v>
          </cell>
          <cell r="CD1657">
            <v>50004.875</v>
          </cell>
        </row>
        <row r="1658">
          <cell r="A1658">
            <v>2023</v>
          </cell>
          <cell r="B1658" t="str">
            <v>Louisiana</v>
          </cell>
          <cell r="G1658">
            <v>7986.8826390000004</v>
          </cell>
          <cell r="L1658">
            <v>3118.9965549999997</v>
          </cell>
          <cell r="AA1658">
            <v>16888</v>
          </cell>
          <cell r="AF1658">
            <v>1138.421294</v>
          </cell>
          <cell r="CD1658">
            <v>48223.519545999996</v>
          </cell>
        </row>
        <row r="1659">
          <cell r="A1659">
            <v>2023</v>
          </cell>
          <cell r="B1659" t="str">
            <v>Maine</v>
          </cell>
          <cell r="G1659">
            <v>2122</v>
          </cell>
          <cell r="L1659">
            <v>439</v>
          </cell>
          <cell r="AA1659">
            <v>4222</v>
          </cell>
          <cell r="AF1659">
            <v>212</v>
          </cell>
          <cell r="CD1659">
            <v>13010</v>
          </cell>
        </row>
        <row r="1660">
          <cell r="A1660">
            <v>2023</v>
          </cell>
          <cell r="B1660" t="str">
            <v>Maryland</v>
          </cell>
          <cell r="G1660">
            <v>10949</v>
          </cell>
          <cell r="L1660">
            <v>7963</v>
          </cell>
          <cell r="AA1660">
            <v>14069</v>
          </cell>
          <cell r="AF1660">
            <v>1841</v>
          </cell>
          <cell r="CD1660">
            <v>67692</v>
          </cell>
        </row>
        <row r="1661">
          <cell r="A1661">
            <v>2023</v>
          </cell>
          <cell r="B1661" t="str">
            <v>Massachusetts</v>
          </cell>
          <cell r="G1661">
            <v>11781</v>
          </cell>
          <cell r="L1661">
            <v>1767</v>
          </cell>
          <cell r="AA1661">
            <v>23905</v>
          </cell>
          <cell r="AF1661">
            <v>1585</v>
          </cell>
          <cell r="CD1661">
            <v>79885</v>
          </cell>
        </row>
        <row r="1662">
          <cell r="A1662">
            <v>2023</v>
          </cell>
          <cell r="B1662" t="str">
            <v>Michigan</v>
          </cell>
          <cell r="G1662">
            <v>20393</v>
          </cell>
          <cell r="L1662">
            <v>3102</v>
          </cell>
          <cell r="AA1662">
            <v>23879.3</v>
          </cell>
          <cell r="AF1662">
            <v>2403</v>
          </cell>
          <cell r="CD1662">
            <v>86176</v>
          </cell>
        </row>
        <row r="1663">
          <cell r="A1663">
            <v>2023</v>
          </cell>
          <cell r="B1663" t="str">
            <v>Minnesota</v>
          </cell>
          <cell r="G1663">
            <v>12364.01299483</v>
          </cell>
          <cell r="L1663">
            <v>1969.8751749600001</v>
          </cell>
          <cell r="AA1663">
            <v>18973.508000000002</v>
          </cell>
          <cell r="AF1663">
            <v>710.13213125000004</v>
          </cell>
          <cell r="CD1663">
            <v>58046.719732560006</v>
          </cell>
        </row>
        <row r="1664">
          <cell r="A1664">
            <v>2023</v>
          </cell>
          <cell r="B1664" t="str">
            <v>Mississippi</v>
          </cell>
          <cell r="G1664">
            <v>4883</v>
          </cell>
          <cell r="L1664">
            <v>4831</v>
          </cell>
          <cell r="AA1664">
            <v>6171.3</v>
          </cell>
          <cell r="AF1664">
            <v>392</v>
          </cell>
          <cell r="CD1664">
            <v>28400.3</v>
          </cell>
        </row>
        <row r="1665">
          <cell r="A1665">
            <v>2023</v>
          </cell>
          <cell r="B1665" t="str">
            <v>Missouri</v>
          </cell>
          <cell r="G1665">
            <v>8272</v>
          </cell>
          <cell r="L1665">
            <v>1354</v>
          </cell>
          <cell r="AA1665">
            <v>15613</v>
          </cell>
          <cell r="AF1665">
            <v>873</v>
          </cell>
          <cell r="CD1665">
            <v>38171</v>
          </cell>
        </row>
        <row r="1666">
          <cell r="A1666">
            <v>2023</v>
          </cell>
          <cell r="B1666" t="str">
            <v>Montana</v>
          </cell>
          <cell r="G1666">
            <v>1423</v>
          </cell>
          <cell r="L1666">
            <v>740</v>
          </cell>
          <cell r="AA1666">
            <v>2393</v>
          </cell>
          <cell r="AF1666">
            <v>245</v>
          </cell>
          <cell r="CD1666">
            <v>10473</v>
          </cell>
        </row>
        <row r="1667">
          <cell r="A1667">
            <v>2023</v>
          </cell>
          <cell r="B1667" t="str">
            <v>Nebraska</v>
          </cell>
          <cell r="G1667">
            <v>1964</v>
          </cell>
          <cell r="L1667">
            <v>3508</v>
          </cell>
          <cell r="AA1667">
            <v>4012</v>
          </cell>
          <cell r="AF1667">
            <v>537</v>
          </cell>
          <cell r="CD1667">
            <v>17223</v>
          </cell>
        </row>
        <row r="1668">
          <cell r="A1668">
            <v>2023</v>
          </cell>
          <cell r="B1668" t="str">
            <v>Nevada</v>
          </cell>
          <cell r="G1668">
            <v>6381</v>
          </cell>
          <cell r="L1668">
            <v>1033</v>
          </cell>
          <cell r="AA1668">
            <v>5855</v>
          </cell>
          <cell r="AF1668">
            <v>385</v>
          </cell>
          <cell r="CD1668">
            <v>20322</v>
          </cell>
        </row>
        <row r="1669">
          <cell r="A1669">
            <v>2023</v>
          </cell>
          <cell r="B1669" t="str">
            <v>New Hampshire</v>
          </cell>
          <cell r="G1669">
            <v>1556</v>
          </cell>
          <cell r="L1669">
            <v>158</v>
          </cell>
          <cell r="AA1669">
            <v>2611</v>
          </cell>
          <cell r="AF1669">
            <v>181</v>
          </cell>
          <cell r="CD1669">
            <v>8260</v>
          </cell>
        </row>
        <row r="1670">
          <cell r="A1670">
            <v>2023</v>
          </cell>
          <cell r="B1670" t="str">
            <v>New Jersey</v>
          </cell>
          <cell r="G1670">
            <v>21226.536</v>
          </cell>
          <cell r="L1670">
            <v>7242.7035240000005</v>
          </cell>
          <cell r="AA1670">
            <v>23479.79</v>
          </cell>
          <cell r="AF1670">
            <v>1500.0509999999999</v>
          </cell>
          <cell r="CD1670">
            <v>96746.480251000001</v>
          </cell>
        </row>
        <row r="1671">
          <cell r="A1671">
            <v>2023</v>
          </cell>
          <cell r="B1671" t="str">
            <v>New Mexico</v>
          </cell>
          <cell r="G1671">
            <v>4489</v>
          </cell>
          <cell r="L1671">
            <v>3453</v>
          </cell>
          <cell r="AA1671">
            <v>8919</v>
          </cell>
          <cell r="AF1671">
            <v>446</v>
          </cell>
          <cell r="CD1671">
            <v>26187.300000000003</v>
          </cell>
        </row>
        <row r="1672">
          <cell r="A1672">
            <v>2023</v>
          </cell>
          <cell r="B1672" t="str">
            <v>New York</v>
          </cell>
          <cell r="G1672">
            <v>41710</v>
          </cell>
          <cell r="L1672">
            <v>12185</v>
          </cell>
          <cell r="AA1672">
            <v>82922</v>
          </cell>
          <cell r="AF1672">
            <v>3051</v>
          </cell>
          <cell r="CD1672">
            <v>220462</v>
          </cell>
        </row>
        <row r="1673">
          <cell r="A1673">
            <v>2023</v>
          </cell>
          <cell r="B1673" t="str">
            <v>North Carolina</v>
          </cell>
          <cell r="G1673">
            <v>16592</v>
          </cell>
          <cell r="L1673">
            <v>10871.77</v>
          </cell>
          <cell r="AA1673">
            <v>19895</v>
          </cell>
          <cell r="AF1673">
            <v>2160</v>
          </cell>
          <cell r="CD1673">
            <v>59173.77</v>
          </cell>
        </row>
        <row r="1674">
          <cell r="A1674">
            <v>2023</v>
          </cell>
          <cell r="B1674" t="str">
            <v>North Dakota</v>
          </cell>
          <cell r="G1674">
            <v>1474</v>
          </cell>
          <cell r="L1674">
            <v>1654</v>
          </cell>
          <cell r="AA1674">
            <v>1480</v>
          </cell>
          <cell r="AF1674">
            <v>123</v>
          </cell>
          <cell r="CD1674">
            <v>7400</v>
          </cell>
        </row>
        <row r="1675">
          <cell r="A1675">
            <v>2023</v>
          </cell>
          <cell r="B1675" t="str">
            <v>Ohio</v>
          </cell>
          <cell r="G1675">
            <v>15390.324791409999</v>
          </cell>
          <cell r="L1675">
            <v>3017.1278826000002</v>
          </cell>
          <cell r="AA1675">
            <v>36540.205426985995</v>
          </cell>
          <cell r="AF1675">
            <v>2476.7719112999998</v>
          </cell>
          <cell r="CD1675">
            <v>93638.808689669982</v>
          </cell>
        </row>
        <row r="1676">
          <cell r="A1676">
            <v>2023</v>
          </cell>
          <cell r="B1676" t="str">
            <v>Oklahoma</v>
          </cell>
          <cell r="G1676">
            <v>4975</v>
          </cell>
          <cell r="L1676">
            <v>3959</v>
          </cell>
          <cell r="AA1676">
            <v>9910</v>
          </cell>
          <cell r="AF1676">
            <v>579</v>
          </cell>
          <cell r="CD1676">
            <v>29543</v>
          </cell>
        </row>
        <row r="1677">
          <cell r="A1677">
            <v>2023</v>
          </cell>
          <cell r="B1677" t="str">
            <v>Oregon</v>
          </cell>
          <cell r="G1677">
            <v>7780.0513054399999</v>
          </cell>
          <cell r="L1677">
            <v>1868.04194717</v>
          </cell>
          <cell r="AA1677">
            <v>14273</v>
          </cell>
          <cell r="AF1677">
            <v>1317.8733307700002</v>
          </cell>
          <cell r="CD1677">
            <v>67869.084562590011</v>
          </cell>
        </row>
        <row r="1678">
          <cell r="A1678">
            <v>2023</v>
          </cell>
          <cell r="B1678" t="str">
            <v>Pennsylvania</v>
          </cell>
          <cell r="G1678">
            <v>19167</v>
          </cell>
          <cell r="L1678">
            <v>2510</v>
          </cell>
          <cell r="AA1678">
            <v>46968</v>
          </cell>
          <cell r="AF1678">
            <v>3055</v>
          </cell>
          <cell r="CD1678">
            <v>114676</v>
          </cell>
        </row>
        <row r="1679">
          <cell r="A1679">
            <v>2023</v>
          </cell>
          <cell r="B1679" t="str">
            <v>Puerto Rico</v>
          </cell>
          <cell r="G1679">
            <v>3473.7859999999996</v>
          </cell>
          <cell r="L1679">
            <v>1106.5740000000001</v>
          </cell>
          <cell r="AA1679">
            <v>6824.7430000000004</v>
          </cell>
          <cell r="AF1679">
            <v>365.66500000000002</v>
          </cell>
          <cell r="CD1679">
            <v>30185.672999999999</v>
          </cell>
        </row>
        <row r="1680">
          <cell r="A1680">
            <v>2023</v>
          </cell>
          <cell r="B1680" t="str">
            <v>Rhode Island</v>
          </cell>
          <cell r="G1680">
            <v>2193.1302439999999</v>
          </cell>
          <cell r="L1680">
            <v>1331.1501230000001</v>
          </cell>
          <cell r="AA1680">
            <v>3129.6212889999997</v>
          </cell>
          <cell r="AF1680">
            <v>300.20160099999998</v>
          </cell>
          <cell r="CD1680">
            <v>14077.599805</v>
          </cell>
        </row>
        <row r="1681">
          <cell r="A1681">
            <v>2023</v>
          </cell>
          <cell r="B1681" t="str">
            <v>South Carolina</v>
          </cell>
          <cell r="G1681">
            <v>7164</v>
          </cell>
          <cell r="L1681">
            <v>6918</v>
          </cell>
          <cell r="AA1681">
            <v>8589</v>
          </cell>
          <cell r="AF1681">
            <v>944</v>
          </cell>
          <cell r="CD1681">
            <v>38752</v>
          </cell>
        </row>
        <row r="1682">
          <cell r="A1682">
            <v>2023</v>
          </cell>
          <cell r="B1682" t="str">
            <v>South Dakota</v>
          </cell>
          <cell r="G1682">
            <v>901</v>
          </cell>
          <cell r="L1682">
            <v>872</v>
          </cell>
          <cell r="AA1682">
            <v>1197</v>
          </cell>
          <cell r="AF1682">
            <v>409</v>
          </cell>
          <cell r="CD1682">
            <v>6023</v>
          </cell>
        </row>
        <row r="1683">
          <cell r="A1683">
            <v>2023</v>
          </cell>
          <cell r="B1683" t="str">
            <v>Tennessee</v>
          </cell>
          <cell r="G1683">
            <v>8359</v>
          </cell>
          <cell r="L1683">
            <v>7349</v>
          </cell>
          <cell r="AA1683">
            <v>14089</v>
          </cell>
          <cell r="AF1683">
            <v>1376</v>
          </cell>
          <cell r="CD1683">
            <v>54011</v>
          </cell>
        </row>
        <row r="1684">
          <cell r="A1684">
            <v>2023</v>
          </cell>
          <cell r="B1684" t="str">
            <v>Texas</v>
          </cell>
          <cell r="G1684">
            <v>36236</v>
          </cell>
          <cell r="L1684">
            <v>22496</v>
          </cell>
          <cell r="AA1684">
            <v>58079</v>
          </cell>
          <cell r="AF1684">
            <v>3894</v>
          </cell>
          <cell r="CD1684">
            <v>142474</v>
          </cell>
        </row>
        <row r="1685">
          <cell r="A1685">
            <v>2023</v>
          </cell>
          <cell r="B1685" t="str">
            <v>Utah</v>
          </cell>
          <cell r="G1685">
            <v>5854</v>
          </cell>
          <cell r="L1685">
            <v>2731</v>
          </cell>
          <cell r="AA1685">
            <v>5908</v>
          </cell>
          <cell r="AF1685">
            <v>537</v>
          </cell>
          <cell r="CD1685">
            <v>28383</v>
          </cell>
        </row>
        <row r="1686">
          <cell r="A1686">
            <v>2023</v>
          </cell>
          <cell r="B1686" t="str">
            <v>Vermont</v>
          </cell>
          <cell r="G1686">
            <v>2442</v>
          </cell>
          <cell r="L1686">
            <v>167</v>
          </cell>
          <cell r="AA1686">
            <v>2015</v>
          </cell>
          <cell r="AF1686">
            <v>187</v>
          </cell>
          <cell r="CD1686">
            <v>7893</v>
          </cell>
        </row>
        <row r="1687">
          <cell r="A1687">
            <v>2023</v>
          </cell>
          <cell r="B1687" t="str">
            <v>Virgin Islands</v>
          </cell>
          <cell r="G1687">
            <v>309.8</v>
          </cell>
          <cell r="L1687">
            <v>35.200000000000003</v>
          </cell>
          <cell r="AA1687">
            <v>169.1</v>
          </cell>
          <cell r="AF1687">
            <v>50.099999999999994</v>
          </cell>
          <cell r="CD1687">
            <v>1455.6</v>
          </cell>
        </row>
        <row r="1688">
          <cell r="A1688">
            <v>2023</v>
          </cell>
          <cell r="B1688" t="str">
            <v>Virginia</v>
          </cell>
          <cell r="G1688">
            <v>12020</v>
          </cell>
          <cell r="L1688">
            <v>9735</v>
          </cell>
          <cell r="AA1688">
            <v>22431</v>
          </cell>
          <cell r="AF1688">
            <v>1788</v>
          </cell>
          <cell r="CD1688">
            <v>79950</v>
          </cell>
        </row>
        <row r="1689">
          <cell r="A1689">
            <v>2023</v>
          </cell>
          <cell r="B1689" t="str">
            <v>Washington</v>
          </cell>
          <cell r="G1689">
            <v>17504</v>
          </cell>
          <cell r="L1689">
            <v>9325</v>
          </cell>
          <cell r="AA1689">
            <v>18775</v>
          </cell>
          <cell r="AF1689">
            <v>1462</v>
          </cell>
          <cell r="CD1689">
            <v>71879</v>
          </cell>
        </row>
        <row r="1690">
          <cell r="A1690">
            <v>2023</v>
          </cell>
          <cell r="B1690" t="str">
            <v>West Virginia</v>
          </cell>
          <cell r="G1690">
            <v>2833</v>
          </cell>
          <cell r="L1690">
            <v>2198</v>
          </cell>
          <cell r="AA1690">
            <v>5620</v>
          </cell>
          <cell r="AF1690">
            <v>452</v>
          </cell>
          <cell r="CD1690">
            <v>19175</v>
          </cell>
        </row>
        <row r="1691">
          <cell r="A1691">
            <v>2023</v>
          </cell>
          <cell r="B1691" t="str">
            <v>Wisconsin</v>
          </cell>
          <cell r="G1691">
            <v>9887.9399999999987</v>
          </cell>
          <cell r="L1691">
            <v>8127.22</v>
          </cell>
          <cell r="AA1691">
            <v>14327.600000000002</v>
          </cell>
          <cell r="AF1691">
            <v>1435.88</v>
          </cell>
          <cell r="CD1691">
            <v>64665.226399240011</v>
          </cell>
        </row>
        <row r="1692">
          <cell r="A1692">
            <v>2023</v>
          </cell>
          <cell r="B1692" t="str">
            <v>Wyoming</v>
          </cell>
          <cell r="G1692">
            <v>916</v>
          </cell>
          <cell r="L1692">
            <v>411</v>
          </cell>
          <cell r="AA1692">
            <v>617</v>
          </cell>
          <cell r="AF1692">
            <v>133</v>
          </cell>
          <cell r="CD1692">
            <v>4698</v>
          </cell>
        </row>
      </sheetData>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8FB3D-00DF-4DA8-BE21-619CBB37F825}">
  <sheetPr>
    <pageSetUpPr fitToPage="1"/>
  </sheetPr>
  <dimension ref="A1:N41"/>
  <sheetViews>
    <sheetView tabSelected="1" zoomScale="85" zoomScaleNormal="85" workbookViewId="0">
      <selection activeCell="B7" sqref="B7:F7"/>
    </sheetView>
  </sheetViews>
  <sheetFormatPr defaultRowHeight="14.4" x14ac:dyDescent="0.55000000000000004"/>
  <cols>
    <col min="1" max="1" width="14.26171875" customWidth="1"/>
    <col min="2" max="2" width="19.26171875" bestFit="1" customWidth="1"/>
    <col min="3" max="3" width="21.578125" bestFit="1" customWidth="1"/>
    <col min="4" max="4" width="13.578125" customWidth="1"/>
    <col min="5" max="5" width="14.83984375" bestFit="1" customWidth="1"/>
    <col min="6" max="6" width="16.68359375" bestFit="1" customWidth="1"/>
    <col min="7" max="7" width="19.26171875" bestFit="1" customWidth="1"/>
    <col min="8" max="8" width="21.578125" bestFit="1" customWidth="1"/>
    <col min="9" max="9" width="16.68359375" bestFit="1" customWidth="1"/>
    <col min="10" max="10" width="14.83984375" bestFit="1" customWidth="1"/>
    <col min="11" max="11" width="16.68359375" customWidth="1"/>
    <col min="12" max="12" width="12" bestFit="1" customWidth="1"/>
    <col min="13" max="13" width="14.83984375" bestFit="1" customWidth="1"/>
    <col min="14" max="14" width="16.68359375" bestFit="1" customWidth="1"/>
  </cols>
  <sheetData>
    <row r="1" spans="1:14" x14ac:dyDescent="0.55000000000000004">
      <c r="A1" s="18" t="s">
        <v>31</v>
      </c>
      <c r="B1" s="18"/>
      <c r="C1" s="18"/>
      <c r="D1" s="18"/>
      <c r="E1" s="18"/>
      <c r="F1" s="18"/>
      <c r="G1" s="18"/>
      <c r="H1" s="18"/>
      <c r="I1" s="18"/>
      <c r="J1" s="18"/>
      <c r="K1" s="18"/>
      <c r="L1" s="7"/>
      <c r="M1" s="7"/>
      <c r="N1" s="7"/>
    </row>
    <row r="2" spans="1:14" ht="15" customHeight="1" x14ac:dyDescent="0.55000000000000004">
      <c r="A2" s="19" t="s">
        <v>30</v>
      </c>
      <c r="B2" s="19"/>
      <c r="C2" s="19"/>
      <c r="D2" s="19"/>
      <c r="E2" s="19"/>
      <c r="F2" s="19"/>
      <c r="G2" s="19"/>
      <c r="H2" s="19"/>
      <c r="I2" s="19"/>
      <c r="J2" s="19"/>
      <c r="K2" s="19"/>
      <c r="L2" s="8"/>
      <c r="M2" s="8"/>
      <c r="N2" s="8"/>
    </row>
    <row r="3" spans="1:14" ht="21" customHeight="1" x14ac:dyDescent="0.55000000000000004">
      <c r="A3" s="18" t="s">
        <v>28</v>
      </c>
      <c r="B3" s="18"/>
      <c r="C3" s="18"/>
      <c r="D3" s="18"/>
      <c r="E3" s="18"/>
      <c r="F3" s="18"/>
      <c r="G3" s="18"/>
      <c r="H3" s="18"/>
      <c r="I3" s="18"/>
      <c r="J3" s="18"/>
      <c r="K3" s="18"/>
      <c r="L3" s="7"/>
      <c r="M3" s="7"/>
      <c r="N3" s="7"/>
    </row>
    <row r="7" spans="1:14" ht="36.75" customHeight="1" x14ac:dyDescent="0.7">
      <c r="B7" s="15" t="s">
        <v>37</v>
      </c>
      <c r="C7" s="16"/>
      <c r="D7" s="16"/>
      <c r="E7" s="16"/>
      <c r="F7" s="17"/>
      <c r="G7" s="15" t="s">
        <v>38</v>
      </c>
      <c r="H7" s="16"/>
      <c r="I7" s="16"/>
      <c r="J7" s="16"/>
      <c r="K7" s="16"/>
    </row>
    <row r="8" spans="1:14" x14ac:dyDescent="0.55000000000000004">
      <c r="B8" s="5" t="s">
        <v>29</v>
      </c>
      <c r="C8" s="5" t="s">
        <v>18</v>
      </c>
      <c r="D8" s="5" t="s">
        <v>19</v>
      </c>
      <c r="E8" s="5" t="s">
        <v>20</v>
      </c>
      <c r="F8" s="14" t="s">
        <v>27</v>
      </c>
      <c r="G8" s="5" t="s">
        <v>29</v>
      </c>
      <c r="H8" s="5" t="s">
        <v>18</v>
      </c>
      <c r="I8" s="5" t="s">
        <v>19</v>
      </c>
      <c r="J8" s="5" t="s">
        <v>20</v>
      </c>
      <c r="K8" s="13" t="s">
        <v>27</v>
      </c>
    </row>
    <row r="9" spans="1:14" x14ac:dyDescent="0.55000000000000004">
      <c r="A9" s="1" t="s">
        <v>0</v>
      </c>
      <c r="B9" s="12">
        <v>0.23016110678565008</v>
      </c>
      <c r="C9" s="12">
        <v>0.23136246786632392</v>
      </c>
      <c r="D9" s="12">
        <v>0.18792599805258034</v>
      </c>
      <c r="E9" s="12">
        <v>0.3352112676056338</v>
      </c>
      <c r="F9" s="12">
        <v>0.68875047371029319</v>
      </c>
      <c r="G9" s="12">
        <v>0.47557471264367818</v>
      </c>
      <c r="H9" s="12">
        <v>0.73865698729582574</v>
      </c>
      <c r="I9" s="12">
        <v>-1.6921837228041903E-2</v>
      </c>
      <c r="J9" s="12">
        <v>0.16892725030826142</v>
      </c>
      <c r="K9" s="12">
        <v>0.20303057572632047</v>
      </c>
    </row>
    <row r="10" spans="1:14" x14ac:dyDescent="0.55000000000000004">
      <c r="A10" s="1" t="s">
        <v>1</v>
      </c>
      <c r="B10" s="12">
        <v>0.57138141607525994</v>
      </c>
      <c r="C10" s="12">
        <v>0.26208372530573842</v>
      </c>
      <c r="D10" s="12">
        <v>0.53554186782087565</v>
      </c>
      <c r="E10" s="12">
        <v>0.24365911197236503</v>
      </c>
      <c r="F10" s="12">
        <v>1.2906051173787731</v>
      </c>
      <c r="G10" s="12">
        <v>0</v>
      </c>
      <c r="H10" s="12">
        <v>0</v>
      </c>
      <c r="I10" s="12">
        <v>0</v>
      </c>
      <c r="J10" s="12">
        <v>0</v>
      </c>
      <c r="K10" s="12">
        <v>0</v>
      </c>
    </row>
    <row r="11" spans="1:14" x14ac:dyDescent="0.55000000000000004">
      <c r="A11" s="1" t="s">
        <v>2</v>
      </c>
      <c r="B11" s="12">
        <v>0.55002137665669093</v>
      </c>
      <c r="C11" s="12">
        <v>0.41640690712978079</v>
      </c>
      <c r="D11" s="12">
        <v>0.58958953786604784</v>
      </c>
      <c r="E11" s="12">
        <v>0.35010575457171161</v>
      </c>
      <c r="F11" s="12">
        <v>0.73382340479218144</v>
      </c>
      <c r="G11" s="12">
        <v>-8.8574181924833448E-2</v>
      </c>
      <c r="H11" s="12">
        <v>3.0415376862716868E-2</v>
      </c>
      <c r="I11" s="12">
        <v>0.1377298860236022</v>
      </c>
      <c r="J11" s="12">
        <v>0.13234864849086345</v>
      </c>
      <c r="K11" s="12">
        <v>5.7254261634194288E-2</v>
      </c>
    </row>
    <row r="12" spans="1:14" x14ac:dyDescent="0.55000000000000004">
      <c r="A12" s="1" t="s">
        <v>3</v>
      </c>
      <c r="B12" s="12">
        <v>-0.25405633505644065</v>
      </c>
      <c r="C12" s="12">
        <v>-0.15890828954060005</v>
      </c>
      <c r="D12" s="12">
        <v>0.54823209236068293</v>
      </c>
      <c r="E12" s="12">
        <v>0.1191629955947137</v>
      </c>
      <c r="F12" s="12">
        <v>-4.3057285806140558E-2</v>
      </c>
      <c r="G12" s="12">
        <v>0.10683593444265282</v>
      </c>
      <c r="H12" s="12">
        <v>7.2917567684456522E-2</v>
      </c>
      <c r="I12" s="12">
        <v>8.780997908574846E-2</v>
      </c>
      <c r="J12" s="12">
        <v>8.3831058020477967E-2</v>
      </c>
      <c r="K12" s="12">
        <v>8.2782943797744896E-2</v>
      </c>
    </row>
    <row r="13" spans="1:14" x14ac:dyDescent="0.55000000000000004">
      <c r="A13" s="1" t="s">
        <v>4</v>
      </c>
      <c r="B13" s="12">
        <v>0.52480916030534353</v>
      </c>
      <c r="C13" s="12">
        <v>-0.48098434004474272</v>
      </c>
      <c r="D13" s="12">
        <v>0.48598130841121495</v>
      </c>
      <c r="E13" s="12">
        <v>0.17741935483870958</v>
      </c>
      <c r="F13" s="12">
        <v>0.26527577653645984</v>
      </c>
      <c r="G13" s="12">
        <v>0.37521514629948366</v>
      </c>
      <c r="H13" s="12">
        <v>-0.20638540478905359</v>
      </c>
      <c r="I13" s="12">
        <v>0.10685694396101636</v>
      </c>
      <c r="J13" s="12">
        <v>9.3260721579305567E-2</v>
      </c>
      <c r="K13" s="12">
        <v>2.1898430816156191E-2</v>
      </c>
    </row>
    <row r="14" spans="1:14" x14ac:dyDescent="0.55000000000000004">
      <c r="A14" s="1" t="s">
        <v>5</v>
      </c>
      <c r="B14" s="12">
        <v>0.624282982791587</v>
      </c>
      <c r="C14" s="12">
        <v>0.53459972862957938</v>
      </c>
      <c r="D14" s="12">
        <v>1.0344666977177457</v>
      </c>
      <c r="E14" s="12">
        <v>0.38636363636363635</v>
      </c>
      <c r="F14" s="12">
        <v>0.97425593369333163</v>
      </c>
      <c r="G14" s="12">
        <v>3.0321406913280776E-2</v>
      </c>
      <c r="H14" s="12">
        <v>0.37758830694275275</v>
      </c>
      <c r="I14" s="12">
        <v>0.25481183567940247</v>
      </c>
      <c r="J14" s="12">
        <v>0.22349570200573066</v>
      </c>
      <c r="K14" s="12">
        <v>0.41924708856188497</v>
      </c>
    </row>
    <row r="15" spans="1:14" x14ac:dyDescent="0.55000000000000004">
      <c r="A15" s="1" t="s">
        <v>6</v>
      </c>
      <c r="B15" s="12">
        <v>0.40612648221343872</v>
      </c>
      <c r="C15" s="12">
        <v>0.10612855007473841</v>
      </c>
      <c r="D15" s="12">
        <v>0.30479825517993459</v>
      </c>
      <c r="E15" s="12">
        <v>8.8888888888888892E-2</v>
      </c>
      <c r="F15" s="12">
        <v>0.50647295742232457</v>
      </c>
      <c r="G15" s="12">
        <v>6.6716641679160416E-2</v>
      </c>
      <c r="H15" s="12">
        <v>6.3218390804597707E-2</v>
      </c>
      <c r="I15" s="12">
        <v>-3.0388978930307942E-2</v>
      </c>
      <c r="J15" s="12">
        <v>9.375E-2</v>
      </c>
      <c r="K15" s="12">
        <v>0.19993125572868928</v>
      </c>
    </row>
    <row r="16" spans="1:14" x14ac:dyDescent="0.55000000000000004">
      <c r="A16" s="1" t="s">
        <v>7</v>
      </c>
      <c r="B16" s="12">
        <v>1.9541666666666666</v>
      </c>
      <c r="C16" s="12">
        <v>5.5913319022794693E-2</v>
      </c>
      <c r="D16" s="12">
        <v>0.55305039787798405</v>
      </c>
      <c r="E16" s="12">
        <v>8.4507042253521125E-2</v>
      </c>
      <c r="F16" s="12">
        <v>0.36915790253794806</v>
      </c>
      <c r="G16" s="12">
        <v>6.5453331107029555E-2</v>
      </c>
      <c r="H16" s="12">
        <v>3.5070140280561123E-2</v>
      </c>
      <c r="I16" s="12">
        <v>0.11396499238964992</v>
      </c>
      <c r="J16" s="12">
        <v>0.21069182389937108</v>
      </c>
      <c r="K16" s="12">
        <v>1.0994477886672304E-2</v>
      </c>
    </row>
    <row r="17" spans="1:11" x14ac:dyDescent="0.55000000000000004">
      <c r="A17" s="1" t="s">
        <v>8</v>
      </c>
      <c r="B17" s="12">
        <v>0.33363042186571601</v>
      </c>
      <c r="C17" s="12">
        <v>0.14985014985014986</v>
      </c>
      <c r="D17" s="12">
        <v>0.58898984500267237</v>
      </c>
      <c r="E17" s="12">
        <v>0.31176470588235294</v>
      </c>
      <c r="F17" s="12">
        <v>0.2835653367316931</v>
      </c>
      <c r="G17" s="12">
        <v>0.11945137157107232</v>
      </c>
      <c r="H17" s="12">
        <v>8.9274447949526811E-2</v>
      </c>
      <c r="I17" s="12">
        <v>8.4640642101422844E-2</v>
      </c>
      <c r="J17" s="12">
        <v>4.5045045045045045E-3</v>
      </c>
      <c r="K17" s="12">
        <v>0.16154658197753874</v>
      </c>
    </row>
    <row r="18" spans="1:11" x14ac:dyDescent="0.55000000000000004">
      <c r="A18" s="1" t="s">
        <v>9</v>
      </c>
      <c r="B18" s="12">
        <v>0.25875320239111871</v>
      </c>
      <c r="C18" s="12">
        <v>0.4270923209663503</v>
      </c>
      <c r="D18" s="12">
        <v>0.21311475409836064</v>
      </c>
      <c r="E18" s="12">
        <v>4.2372881355932202E-2</v>
      </c>
      <c r="F18" s="12">
        <v>0.25658006452708437</v>
      </c>
      <c r="G18" s="12">
        <v>-7.4074074074074077E-3</v>
      </c>
      <c r="H18" s="12">
        <v>9.4639311714096619E-2</v>
      </c>
      <c r="I18" s="12">
        <v>2.4221453287197232E-2</v>
      </c>
      <c r="J18" s="12">
        <v>-5.3846153846153849E-2</v>
      </c>
      <c r="K18" s="12">
        <v>-8.5064292779426315E-2</v>
      </c>
    </row>
    <row r="19" spans="1:11" x14ac:dyDescent="0.55000000000000004">
      <c r="A19" s="1" t="s">
        <v>10</v>
      </c>
      <c r="B19" s="12">
        <v>0.46037305817933977</v>
      </c>
      <c r="C19" s="12">
        <v>0.38495614182973187</v>
      </c>
      <c r="D19" s="12">
        <v>0.62064267060292944</v>
      </c>
      <c r="E19" s="12">
        <v>0.22924119092117362</v>
      </c>
      <c r="F19" s="12">
        <v>0.67083519326665697</v>
      </c>
      <c r="G19" s="12">
        <v>5.9033397068596651E-2</v>
      </c>
      <c r="H19" s="12">
        <v>5.007111056958724E-2</v>
      </c>
      <c r="I19" s="12">
        <v>0.10540582403965304</v>
      </c>
      <c r="J19" s="12">
        <v>3.737714799436874E-2</v>
      </c>
      <c r="K19" s="12">
        <v>1.4644549116427112E-3</v>
      </c>
    </row>
    <row r="20" spans="1:11" x14ac:dyDescent="0.55000000000000004">
      <c r="A20" s="1" t="s">
        <v>11</v>
      </c>
      <c r="B20" s="12">
        <v>0.23255813953488372</v>
      </c>
      <c r="C20" s="12">
        <v>-6.9370330843116335E-2</v>
      </c>
      <c r="D20" s="12">
        <v>0.33743016759776534</v>
      </c>
      <c r="E20" s="12">
        <v>2.8224299065420562</v>
      </c>
      <c r="F20" s="12">
        <v>0.3513574153017725</v>
      </c>
      <c r="G20" s="12">
        <v>-0.17791970802919707</v>
      </c>
      <c r="H20" s="12">
        <v>-0.17502365184484389</v>
      </c>
      <c r="I20" s="12">
        <v>-6.1912225705329151E-2</v>
      </c>
      <c r="J20" s="12">
        <v>1.6907894736842106</v>
      </c>
      <c r="K20" s="12">
        <v>-0.15490388662831486</v>
      </c>
    </row>
    <row r="21" spans="1:11" x14ac:dyDescent="0.55000000000000004">
      <c r="A21" s="1" t="s">
        <v>12</v>
      </c>
      <c r="B21" s="12">
        <v>0.45875903314228755</v>
      </c>
      <c r="C21" s="12">
        <v>0.3737424547283702</v>
      </c>
      <c r="D21" s="12">
        <v>1.1160458452722064</v>
      </c>
      <c r="E21" s="12">
        <v>0.32592592592592595</v>
      </c>
      <c r="F21" s="12">
        <v>0.91919670025018596</v>
      </c>
      <c r="G21" s="12">
        <v>0.12555277831186309</v>
      </c>
      <c r="H21" s="12">
        <v>4.3561329766908671E-2</v>
      </c>
      <c r="I21" s="12">
        <v>0.31757359500446031</v>
      </c>
      <c r="J21" s="12">
        <v>0.15982721382289417</v>
      </c>
      <c r="K21" s="12">
        <v>0.35848937398351427</v>
      </c>
    </row>
    <row r="22" spans="1:11" x14ac:dyDescent="0.55000000000000004">
      <c r="A22" s="1" t="s">
        <v>13</v>
      </c>
      <c r="B22" s="12">
        <v>0.51026747195858502</v>
      </c>
      <c r="C22" s="12">
        <v>0.51971968709256844</v>
      </c>
      <c r="D22" s="12">
        <v>0.52530668616459497</v>
      </c>
      <c r="E22" s="12">
        <v>0.28810572687224667</v>
      </c>
      <c r="F22" s="12">
        <v>0.56187392712022777</v>
      </c>
      <c r="G22" s="12">
        <v>6.9028992176714222E-3</v>
      </c>
      <c r="H22" s="12">
        <v>0.19260775035170738</v>
      </c>
      <c r="I22" s="12">
        <v>0.11649619410085632</v>
      </c>
      <c r="J22" s="12">
        <v>6.8713450292397657E-2</v>
      </c>
      <c r="K22" s="12">
        <v>8.1001007624862773E-2</v>
      </c>
    </row>
    <row r="23" spans="1:11" x14ac:dyDescent="0.55000000000000004">
      <c r="A23" s="1" t="s">
        <v>14</v>
      </c>
      <c r="B23" s="12">
        <v>2.2321428571428572E-2</v>
      </c>
      <c r="C23" s="12">
        <v>-7.4324324324324328E-2</v>
      </c>
      <c r="D23" s="12">
        <v>8.1699346405228763E-3</v>
      </c>
      <c r="E23" s="12">
        <v>-8.9041095890410954E-2</v>
      </c>
      <c r="F23" s="12">
        <v>6.1694915254237287E-2</v>
      </c>
      <c r="G23" s="12">
        <v>3.2858707557502738E-3</v>
      </c>
      <c r="H23" s="12">
        <v>0.11684782608695653</v>
      </c>
      <c r="I23" s="12">
        <v>-7.3573573573573567E-2</v>
      </c>
      <c r="J23" s="12">
        <v>-7.462686567164179E-3</v>
      </c>
      <c r="K23" s="12">
        <v>-0.16643009226401703</v>
      </c>
    </row>
    <row r="24" spans="1:11" x14ac:dyDescent="0.55000000000000004">
      <c r="A24" s="1"/>
      <c r="B24" s="12"/>
      <c r="C24" s="12"/>
      <c r="D24" s="12"/>
      <c r="E24" s="12"/>
      <c r="F24" s="12"/>
      <c r="G24" s="12"/>
      <c r="H24" s="12"/>
      <c r="I24" s="12"/>
      <c r="J24" s="12"/>
      <c r="K24" s="12"/>
    </row>
    <row r="25" spans="1:11" x14ac:dyDescent="0.55000000000000004">
      <c r="A25" s="1" t="s">
        <v>15</v>
      </c>
      <c r="B25" s="12">
        <v>0.47473648275103375</v>
      </c>
      <c r="C25" s="12">
        <v>0.27886769013851537</v>
      </c>
      <c r="D25" s="12">
        <v>0.57710603954196671</v>
      </c>
      <c r="E25" s="12">
        <v>0.32245350927971128</v>
      </c>
      <c r="F25" s="12">
        <v>0.64354674505741816</v>
      </c>
      <c r="G25" s="12">
        <v>-2.5595018442459604E-2</v>
      </c>
      <c r="H25" s="12">
        <v>6.0431738833395553E-2</v>
      </c>
      <c r="I25" s="12">
        <v>0.11531779164125899</v>
      </c>
      <c r="J25" s="12">
        <v>0.12249684873549214</v>
      </c>
      <c r="K25" s="12">
        <v>6.2767363550686628E-2</v>
      </c>
    </row>
    <row r="26" spans="1:11" x14ac:dyDescent="0.55000000000000004">
      <c r="A26" s="1" t="s">
        <v>16</v>
      </c>
      <c r="B26" s="12">
        <v>0.4066159647204089</v>
      </c>
      <c r="C26" s="12">
        <v>0.25593778339663487</v>
      </c>
      <c r="D26" s="12">
        <v>0.50499457751657995</v>
      </c>
      <c r="E26" s="12">
        <v>0.23565715995097081</v>
      </c>
      <c r="F26" s="12">
        <v>0.49538378323166826</v>
      </c>
      <c r="G26" s="12">
        <v>1.4463545737143074E-2</v>
      </c>
      <c r="H26" s="12">
        <v>6.823671356533717E-2</v>
      </c>
      <c r="I26" s="12">
        <v>8.463696023223552E-2</v>
      </c>
      <c r="J26" s="12">
        <v>9.7320628411916216E-2</v>
      </c>
      <c r="K26" s="12">
        <v>5.0765127273436753E-2</v>
      </c>
    </row>
    <row r="41" spans="1:1" x14ac:dyDescent="0.55000000000000004">
      <c r="A41" t="s">
        <v>39</v>
      </c>
    </row>
  </sheetData>
  <mergeCells count="5">
    <mergeCell ref="B7:F7"/>
    <mergeCell ref="G7:K7"/>
    <mergeCell ref="A1:K1"/>
    <mergeCell ref="A2:K2"/>
    <mergeCell ref="A3:K3"/>
  </mergeCells>
  <pageMargins left="0.7" right="0.7" top="0.75" bottom="0.75" header="0.3" footer="0.3"/>
  <pageSetup scale="65"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78AB-0E51-4D33-9E2A-2A1CBD8D167C}">
  <dimension ref="A2:Z21"/>
  <sheetViews>
    <sheetView topLeftCell="P1" workbookViewId="0">
      <selection activeCell="W4" sqref="W4:W21"/>
    </sheetView>
  </sheetViews>
  <sheetFormatPr defaultRowHeight="14.4" x14ac:dyDescent="0.55000000000000004"/>
  <cols>
    <col min="2" max="4" width="10" bestFit="1" customWidth="1"/>
    <col min="6" max="6" width="11.578125" bestFit="1" customWidth="1"/>
    <col min="26" max="26" width="11.9453125" bestFit="1" customWidth="1"/>
  </cols>
  <sheetData>
    <row r="2" spans="1:26" x14ac:dyDescent="0.55000000000000004">
      <c r="B2" s="20" t="s">
        <v>34</v>
      </c>
      <c r="C2" s="21"/>
      <c r="D2" s="21"/>
      <c r="E2" s="21"/>
      <c r="F2" s="22"/>
      <c r="G2" s="20" t="s">
        <v>36</v>
      </c>
      <c r="H2" s="21"/>
      <c r="I2" s="21"/>
      <c r="J2" s="21"/>
      <c r="K2" s="22"/>
      <c r="L2" s="23" t="s">
        <v>32</v>
      </c>
      <c r="M2" s="24"/>
      <c r="N2" s="24"/>
      <c r="O2" s="24"/>
      <c r="P2" s="25"/>
      <c r="Q2" s="23" t="s">
        <v>33</v>
      </c>
      <c r="R2" s="24"/>
      <c r="S2" s="24"/>
      <c r="T2" s="24"/>
      <c r="U2" s="25"/>
      <c r="V2" s="23" t="s">
        <v>35</v>
      </c>
      <c r="W2" s="24"/>
      <c r="X2" s="24"/>
      <c r="Y2" s="24"/>
      <c r="Z2" s="25"/>
    </row>
    <row r="3" spans="1:26" ht="33.75" customHeight="1" x14ac:dyDescent="0.55000000000000004">
      <c r="B3" s="9" t="s">
        <v>17</v>
      </c>
      <c r="C3" s="10" t="s">
        <v>26</v>
      </c>
      <c r="D3" s="9" t="s">
        <v>19</v>
      </c>
      <c r="E3" s="9" t="s">
        <v>20</v>
      </c>
      <c r="F3" s="11" t="s">
        <v>27</v>
      </c>
      <c r="G3" s="9" t="s">
        <v>17</v>
      </c>
      <c r="H3" s="10" t="s">
        <v>26</v>
      </c>
      <c r="I3" s="9" t="s">
        <v>19</v>
      </c>
      <c r="J3" s="9" t="s">
        <v>20</v>
      </c>
      <c r="K3" s="11" t="s">
        <v>27</v>
      </c>
      <c r="L3" s="3" t="s">
        <v>17</v>
      </c>
      <c r="M3" s="4" t="s">
        <v>26</v>
      </c>
      <c r="N3" s="3" t="s">
        <v>19</v>
      </c>
      <c r="O3" s="3" t="s">
        <v>20</v>
      </c>
      <c r="P3" s="6" t="s">
        <v>27</v>
      </c>
      <c r="Q3" s="3" t="s">
        <v>17</v>
      </c>
      <c r="R3" s="4" t="s">
        <v>26</v>
      </c>
      <c r="S3" s="3" t="s">
        <v>19</v>
      </c>
      <c r="T3" s="3" t="s">
        <v>20</v>
      </c>
      <c r="U3" s="6" t="s">
        <v>27</v>
      </c>
      <c r="V3" s="3" t="s">
        <v>17</v>
      </c>
      <c r="W3" s="4" t="s">
        <v>26</v>
      </c>
      <c r="X3" s="3" t="s">
        <v>19</v>
      </c>
      <c r="Y3" s="3" t="s">
        <v>20</v>
      </c>
      <c r="Z3" s="6" t="s">
        <v>27</v>
      </c>
    </row>
    <row r="4" spans="1:26" x14ac:dyDescent="0.55000000000000004">
      <c r="A4" s="1" t="s">
        <v>0</v>
      </c>
      <c r="B4" s="26">
        <f>SUMIFS('[1]STATE EXP REPORT DATA'!$G:$G,'[1]STATE EXP REPORT DATA'!$B:$B,$A4,'[1]STATE EXP REPORT DATA'!$A:$A,2018)</f>
        <v>1669.7</v>
      </c>
      <c r="C4" s="26">
        <f>SUMIFS('[1]STATE EXP REPORT DATA'!$L:$L,'[1]STATE EXP REPORT DATA'!$B:$B,$A4,'[1]STATE EXP REPORT DATA'!$A:$A,2018)</f>
        <v>778</v>
      </c>
      <c r="D4" s="26">
        <f>SUMIFS('[1]STATE EXP REPORT DATA'!$AA:$AA,'[1]STATE EXP REPORT DATA'!$B:$B,$A4,'[1]STATE EXP REPORT DATA'!$A:$A,2018)</f>
        <v>2054</v>
      </c>
      <c r="E4" s="26">
        <f>SUMIFS('[1]STATE EXP REPORT DATA'!$AF:$AF,'[1]STATE EXP REPORT DATA'!$B:$B,$A4,'[1]STATE EXP REPORT DATA'!$A:$A,2018)</f>
        <v>355</v>
      </c>
      <c r="F4" s="26">
        <f>SUMIFS('[1]STATE EXP REPORT DATA'!$CD:$CD,'[1]STATE EXP REPORT DATA'!$B:$B,$A4,'[1]STATE EXP REPORT DATA'!$A:$A,2018)</f>
        <v>10291.1</v>
      </c>
      <c r="G4" s="26">
        <f>SUMIFS('[1]STATE EXP REPORT DATA'!$G:$G,'[1]STATE EXP REPORT DATA'!$B:$B,$A4,'[1]STATE EXP REPORT DATA'!$A:$A,2020)</f>
        <v>1680</v>
      </c>
      <c r="H4" s="26">
        <f>SUMIFS('[1]STATE EXP REPORT DATA'!$L:$L,'[1]STATE EXP REPORT DATA'!$B:$B,$A4,'[1]STATE EXP REPORT DATA'!$A:$A,2020)</f>
        <v>750</v>
      </c>
      <c r="I4" s="26">
        <f>SUMIFS('[1]STATE EXP REPORT DATA'!$AA:$AA,'[1]STATE EXP REPORT DATA'!$B:$B,$A4,'[1]STATE EXP REPORT DATA'!$A:$A,2020)</f>
        <v>2305</v>
      </c>
      <c r="J4" s="26">
        <f>SUMIFS('[1]STATE EXP REPORT DATA'!$AF:$AF,'[1]STATE EXP REPORT DATA'!$B:$B,$A4,'[1]STATE EXP REPORT DATA'!$A:$A,2020)</f>
        <v>379</v>
      </c>
      <c r="K4" s="26">
        <f>SUMIFS('[1]STATE EXP REPORT DATA'!$CD:$CD,'[1]STATE EXP REPORT DATA'!$B:$B,$A4,'[1]STATE EXP REPORT DATA'!$A:$A,2020)</f>
        <v>11930</v>
      </c>
      <c r="L4" s="26">
        <f>SUMIFS('[1]STATE EXP REPORT DATA'!$G:$G,'[1]STATE EXP REPORT DATA'!$B:$B,$A4,'[1]STATE EXP REPORT DATA'!$A:$A,2021)</f>
        <v>1313</v>
      </c>
      <c r="M4" s="26">
        <f>SUMIFS('[1]STATE EXP REPORT DATA'!$L:$L,'[1]STATE EXP REPORT DATA'!$B:$B,$A4,'[1]STATE EXP REPORT DATA'!$A:$A,2021)</f>
        <v>579</v>
      </c>
      <c r="N4" s="26">
        <f>SUMIFS('[1]STATE EXP REPORT DATA'!$AA:$AA,'[1]STATE EXP REPORT DATA'!$B:$B,$A4,'[1]STATE EXP REPORT DATA'!$A:$A,2021)</f>
        <v>2085</v>
      </c>
      <c r="O4" s="26">
        <f>SUMIFS('[1]STATE EXP REPORT DATA'!$AF:$AF,'[1]STATE EXP REPORT DATA'!$B:$B,$A4,'[1]STATE EXP REPORT DATA'!$A:$A,2021)</f>
        <v>369</v>
      </c>
      <c r="P4" s="26">
        <f>SUMIFS('[1]STATE EXP REPORT DATA'!$CD:$CD,'[1]STATE EXP REPORT DATA'!$B:$B,$A4,'[1]STATE EXP REPORT DATA'!$A:$A,2021)</f>
        <v>11700</v>
      </c>
      <c r="Q4" s="26">
        <f>SUMIFS('[1]STATE EXP REPORT DATA'!$G:$G,'[1]STATE EXP REPORT DATA'!$B:$B,$A4,'[1]STATE EXP REPORT DATA'!$A:$A,2022)</f>
        <v>1392</v>
      </c>
      <c r="R4" s="26">
        <f>SUMIFS('[1]STATE EXP REPORT DATA'!$L:$L,'[1]STATE EXP REPORT DATA'!$B:$B,$A4,'[1]STATE EXP REPORT DATA'!$A:$A,2022)</f>
        <v>551</v>
      </c>
      <c r="S4" s="26">
        <f>SUMIFS('[1]STATE EXP REPORT DATA'!$AA:$AA,'[1]STATE EXP REPORT DATA'!$B:$B,$A4,'[1]STATE EXP REPORT DATA'!$A:$A,2022)</f>
        <v>2482</v>
      </c>
      <c r="T4" s="26">
        <f>SUMIFS('[1]STATE EXP REPORT DATA'!$AF:$AF,'[1]STATE EXP REPORT DATA'!$B:$B,$A4,'[1]STATE EXP REPORT DATA'!$A:$A,2022)</f>
        <v>405.5</v>
      </c>
      <c r="U4" s="26">
        <f>SUMIFS('[1]STATE EXP REPORT DATA'!$CD:$CD,'[1]STATE EXP REPORT DATA'!$B:$B,$A4,'[1]STATE EXP REPORT DATA'!$A:$A,2022)</f>
        <v>14446.1</v>
      </c>
      <c r="V4" s="26">
        <f>SUMIFS('[1]STATE EXP REPORT DATA'!$G:$G,'[1]STATE EXP REPORT DATA'!$B:$B,$A4,'[1]STATE EXP REPORT DATA'!$A:$A,2023)</f>
        <v>2054</v>
      </c>
      <c r="W4" s="26">
        <f>SUMIFS('[1]STATE EXP REPORT DATA'!$L:$L,'[1]STATE EXP REPORT DATA'!$B:$B,$A4,'[1]STATE EXP REPORT DATA'!$A:$A,2023)</f>
        <v>958</v>
      </c>
      <c r="X4" s="26">
        <f>SUMIFS('[1]STATE EXP REPORT DATA'!$AA:$AA,'[1]STATE EXP REPORT DATA'!$B:$B,$A4,'[1]STATE EXP REPORT DATA'!$A:$A,2023)</f>
        <v>2440</v>
      </c>
      <c r="Y4" s="26">
        <f>SUMIFS('[1]STATE EXP REPORT DATA'!$AF:$AF,'[1]STATE EXP REPORT DATA'!$B:$B,$A4,'[1]STATE EXP REPORT DATA'!$A:$A,2023)</f>
        <v>474</v>
      </c>
      <c r="Z4" s="26">
        <f>SUMIFS('[1]STATE EXP REPORT DATA'!$CD:$CD,'[1]STATE EXP REPORT DATA'!$B:$B,$A4,'[1]STATE EXP REPORT DATA'!$A:$A,2023)</f>
        <v>17379.099999999999</v>
      </c>
    </row>
    <row r="5" spans="1:26" x14ac:dyDescent="0.55000000000000004">
      <c r="A5" s="1" t="s">
        <v>1</v>
      </c>
      <c r="B5" s="26">
        <f>SUMIFS('[1]STATE EXP REPORT DATA'!$G:$G,'[1]STATE EXP REPORT DATA'!$B:$B,$A5,'[1]STATE EXP REPORT DATA'!$A:$A,2018)</f>
        <v>6059</v>
      </c>
      <c r="C5" s="26">
        <f>SUMIFS('[1]STATE EXP REPORT DATA'!$L:$L,'[1]STATE EXP REPORT DATA'!$B:$B,$A5,'[1]STATE EXP REPORT DATA'!$A:$A,2018)</f>
        <v>6378</v>
      </c>
      <c r="D5" s="26">
        <f>SUMIFS('[1]STATE EXP REPORT DATA'!$AA:$AA,'[1]STATE EXP REPORT DATA'!$B:$B,$A5,'[1]STATE EXP REPORT DATA'!$A:$A,2018)</f>
        <v>12014</v>
      </c>
      <c r="E5" s="26">
        <f>SUMIFS('[1]STATE EXP REPORT DATA'!$AF:$AF,'[1]STATE EXP REPORT DATA'!$B:$B,$A5,'[1]STATE EXP REPORT DATA'!$A:$A,2018)</f>
        <v>1186.9000000000001</v>
      </c>
      <c r="F5" s="26">
        <f>SUMIFS('[1]STATE EXP REPORT DATA'!$CD:$CD,'[1]STATE EXP REPORT DATA'!$B:$B,$A5,'[1]STATE EXP REPORT DATA'!$A:$A,2018)</f>
        <v>35146.9</v>
      </c>
      <c r="G5" s="26">
        <f>SUMIFS('[1]STATE EXP REPORT DATA'!$G:$G,'[1]STATE EXP REPORT DATA'!$B:$B,$A5,'[1]STATE EXP REPORT DATA'!$A:$A,2020)</f>
        <v>7208</v>
      </c>
      <c r="H5" s="26">
        <f>SUMIFS('[1]STATE EXP REPORT DATA'!$L:$L,'[1]STATE EXP REPORT DATA'!$B:$B,$A5,'[1]STATE EXP REPORT DATA'!$A:$A,2020)</f>
        <v>7341.45</v>
      </c>
      <c r="I5" s="26">
        <f>SUMIFS('[1]STATE EXP REPORT DATA'!$AA:$AA,'[1]STATE EXP REPORT DATA'!$B:$B,$A5,'[1]STATE EXP REPORT DATA'!$A:$A,2020)</f>
        <v>13950</v>
      </c>
      <c r="J5" s="26">
        <f>SUMIFS('[1]STATE EXP REPORT DATA'!$AF:$AF,'[1]STATE EXP REPORT DATA'!$B:$B,$A5,'[1]STATE EXP REPORT DATA'!$A:$A,2020)</f>
        <v>1324.2280999999998</v>
      </c>
      <c r="K5" s="26">
        <f>SUMIFS('[1]STATE EXP REPORT DATA'!$CD:$CD,'[1]STATE EXP REPORT DATA'!$B:$B,$A5,'[1]STATE EXP REPORT DATA'!$A:$A,2020)</f>
        <v>71787.905599999998</v>
      </c>
      <c r="L5" s="26">
        <f>SUMIFS('[1]STATE EXP REPORT DATA'!$G:$G,'[1]STATE EXP REPORT DATA'!$B:$B,$A5,'[1]STATE EXP REPORT DATA'!$A:$A,2021)</f>
        <v>7252</v>
      </c>
      <c r="M5" s="26">
        <f>SUMIFS('[1]STATE EXP REPORT DATA'!$L:$L,'[1]STATE EXP REPORT DATA'!$B:$B,$A5,'[1]STATE EXP REPORT DATA'!$A:$A,2021)</f>
        <v>7416.31</v>
      </c>
      <c r="N5" s="26">
        <f>SUMIFS('[1]STATE EXP REPORT DATA'!$AA:$AA,'[1]STATE EXP REPORT DATA'!$B:$B,$A5,'[1]STATE EXP REPORT DATA'!$A:$A,2021)</f>
        <v>16011</v>
      </c>
      <c r="O5" s="26">
        <f>SUMIFS('[1]STATE EXP REPORT DATA'!$AF:$AF,'[1]STATE EXP REPORT DATA'!$B:$B,$A5,'[1]STATE EXP REPORT DATA'!$A:$A,2021)</f>
        <v>1354.4673</v>
      </c>
      <c r="P5" s="26">
        <f>SUMIFS('[1]STATE EXP REPORT DATA'!$CD:$CD,'[1]STATE EXP REPORT DATA'!$B:$B,$A5,'[1]STATE EXP REPORT DATA'!$A:$A,2021)</f>
        <v>66826.777300000002</v>
      </c>
      <c r="Q5" s="26">
        <f>SUMIFS('[1]STATE EXP REPORT DATA'!$G:$G,'[1]STATE EXP REPORT DATA'!$B:$B,$A5,'[1]STATE EXP REPORT DATA'!$A:$A,2022)</f>
        <v>9521</v>
      </c>
      <c r="R5" s="26">
        <f>SUMIFS('[1]STATE EXP REPORT DATA'!$L:$L,'[1]STATE EXP REPORT DATA'!$B:$B,$A5,'[1]STATE EXP REPORT DATA'!$A:$A,2022)</f>
        <v>8049.57</v>
      </c>
      <c r="S5" s="26">
        <f>SUMIFS('[1]STATE EXP REPORT DATA'!$AA:$AA,'[1]STATE EXP REPORT DATA'!$B:$B,$A5,'[1]STATE EXP REPORT DATA'!$A:$A,2022)</f>
        <v>18448</v>
      </c>
      <c r="T5" s="26">
        <f>SUMIFS('[1]STATE EXP REPORT DATA'!$AF:$AF,'[1]STATE EXP REPORT DATA'!$B:$B,$A5,'[1]STATE EXP REPORT DATA'!$A:$A,2022)</f>
        <v>1476.0990000000002</v>
      </c>
      <c r="U5" s="26">
        <f>SUMIFS('[1]STATE EXP REPORT DATA'!$CD:$CD,'[1]STATE EXP REPORT DATA'!$B:$B,$A5,'[1]STATE EXP REPORT DATA'!$A:$A,2022)</f>
        <v>80507.669000000009</v>
      </c>
      <c r="V5" s="26">
        <f>SUMIFS('[1]STATE EXP REPORT DATA'!$G:$G,'[1]STATE EXP REPORT DATA'!$B:$B,$A5,'[1]STATE EXP REPORT DATA'!$A:$A,2023)</f>
        <v>9521</v>
      </c>
      <c r="W5" s="26">
        <f>SUMIFS('[1]STATE EXP REPORT DATA'!$L:$L,'[1]STATE EXP REPORT DATA'!$B:$B,$A5,'[1]STATE EXP REPORT DATA'!$A:$A,2023)</f>
        <v>8049.57</v>
      </c>
      <c r="X5" s="26">
        <f>SUMIFS('[1]STATE EXP REPORT DATA'!$AA:$AA,'[1]STATE EXP REPORT DATA'!$B:$B,$A5,'[1]STATE EXP REPORT DATA'!$A:$A,2023)</f>
        <v>18448</v>
      </c>
      <c r="Y5" s="26">
        <f>SUMIFS('[1]STATE EXP REPORT DATA'!$AF:$AF,'[1]STATE EXP REPORT DATA'!$B:$B,$A5,'[1]STATE EXP REPORT DATA'!$A:$A,2023)</f>
        <v>1476.0990000000002</v>
      </c>
      <c r="Z5" s="26">
        <f>SUMIFS('[1]STATE EXP REPORT DATA'!$CD:$CD,'[1]STATE EXP REPORT DATA'!$B:$B,$A5,'[1]STATE EXP REPORT DATA'!$A:$A,2023)</f>
        <v>80507.669000000009</v>
      </c>
    </row>
    <row r="6" spans="1:26" x14ac:dyDescent="0.55000000000000004">
      <c r="A6" s="1" t="s">
        <v>2</v>
      </c>
      <c r="B6" s="26">
        <f>SUMIFS('[1]STATE EXP REPORT DATA'!$G:$G,'[1]STATE EXP REPORT DATA'!$B:$B,$A6,'[1]STATE EXP REPORT DATA'!$A:$A,2018)</f>
        <v>56136</v>
      </c>
      <c r="C6" s="26">
        <f>SUMIFS('[1]STATE EXP REPORT DATA'!$L:$L,'[1]STATE EXP REPORT DATA'!$B:$B,$A6,'[1]STATE EXP REPORT DATA'!$A:$A,2018)</f>
        <v>20211</v>
      </c>
      <c r="D6" s="26">
        <f>SUMIFS('[1]STATE EXP REPORT DATA'!$AA:$AA,'[1]STATE EXP REPORT DATA'!$B:$B,$A6,'[1]STATE EXP REPORT DATA'!$A:$A,2018)</f>
        <v>85152.8</v>
      </c>
      <c r="E6" s="26">
        <f>SUMIFS('[1]STATE EXP REPORT DATA'!$AF:$AF,'[1]STATE EXP REPORT DATA'!$B:$B,$A6,'[1]STATE EXP REPORT DATA'!$A:$A,2018)</f>
        <v>14366.282000000001</v>
      </c>
      <c r="F6" s="26">
        <f>SUMIFS('[1]STATE EXP REPORT DATA'!$CD:$CD,'[1]STATE EXP REPORT DATA'!$B:$B,$A6,'[1]STATE EXP REPORT DATA'!$A:$A,2018)</f>
        <v>269667.74800000002</v>
      </c>
      <c r="G6" s="26">
        <f>SUMIFS('[1]STATE EXP REPORT DATA'!$G:$G,'[1]STATE EXP REPORT DATA'!$B:$B,$A6,'[1]STATE EXP REPORT DATA'!$A:$A,2020)</f>
        <v>60868</v>
      </c>
      <c r="H6" s="26">
        <f>SUMIFS('[1]STATE EXP REPORT DATA'!$L:$L,'[1]STATE EXP REPORT DATA'!$B:$B,$A6,'[1]STATE EXP REPORT DATA'!$A:$A,2020)</f>
        <v>22830</v>
      </c>
      <c r="I6" s="26">
        <f>SUMIFS('[1]STATE EXP REPORT DATA'!$AA:$AA,'[1]STATE EXP REPORT DATA'!$B:$B,$A6,'[1]STATE EXP REPORT DATA'!$A:$A,2020)</f>
        <v>96492</v>
      </c>
      <c r="J6" s="26">
        <f>SUMIFS('[1]STATE EXP REPORT DATA'!$AF:$AF,'[1]STATE EXP REPORT DATA'!$B:$B,$A6,'[1]STATE EXP REPORT DATA'!$A:$A,2020)</f>
        <v>15715</v>
      </c>
      <c r="K6" s="26">
        <f>SUMIFS('[1]STATE EXP REPORT DATA'!$CD:$CD,'[1]STATE EXP REPORT DATA'!$B:$B,$A6,'[1]STATE EXP REPORT DATA'!$A:$A,2020)</f>
        <v>357086.00300000003</v>
      </c>
      <c r="L6" s="26">
        <f>SUMIFS('[1]STATE EXP REPORT DATA'!$G:$G,'[1]STATE EXP REPORT DATA'!$B:$B,$A6,'[1]STATE EXP REPORT DATA'!$A:$A,2021)</f>
        <v>93043</v>
      </c>
      <c r="M6" s="26">
        <f>SUMIFS('[1]STATE EXP REPORT DATA'!$L:$L,'[1]STATE EXP REPORT DATA'!$B:$B,$A6,'[1]STATE EXP REPORT DATA'!$A:$A,2021)</f>
        <v>24303</v>
      </c>
      <c r="N6" s="26">
        <f>SUMIFS('[1]STATE EXP REPORT DATA'!$AA:$AA,'[1]STATE EXP REPORT DATA'!$B:$B,$A6,'[1]STATE EXP REPORT DATA'!$A:$A,2021)</f>
        <v>113114</v>
      </c>
      <c r="O6" s="26">
        <f>SUMIFS('[1]STATE EXP REPORT DATA'!$AF:$AF,'[1]STATE EXP REPORT DATA'!$B:$B,$A6,'[1]STATE EXP REPORT DATA'!$A:$A,2021)</f>
        <v>15534</v>
      </c>
      <c r="P6" s="26">
        <f>SUMIFS('[1]STATE EXP REPORT DATA'!$CD:$CD,'[1]STATE EXP REPORT DATA'!$B:$B,$A6,'[1]STATE EXP REPORT DATA'!$A:$A,2021)</f>
        <v>498883.37000000005</v>
      </c>
      <c r="Q6" s="26">
        <f>SUMIFS('[1]STATE EXP REPORT DATA'!$G:$G,'[1]STATE EXP REPORT DATA'!$B:$B,$A6,'[1]STATE EXP REPORT DATA'!$A:$A,2022)</f>
        <v>95468</v>
      </c>
      <c r="R6" s="26">
        <f>SUMIFS('[1]STATE EXP REPORT DATA'!$L:$L,'[1]STATE EXP REPORT DATA'!$B:$B,$A6,'[1]STATE EXP REPORT DATA'!$A:$A,2022)</f>
        <v>27782</v>
      </c>
      <c r="S6" s="26">
        <f>SUMIFS('[1]STATE EXP REPORT DATA'!$AA:$AA,'[1]STATE EXP REPORT DATA'!$B:$B,$A6,'[1]STATE EXP REPORT DATA'!$A:$A,2022)</f>
        <v>118972</v>
      </c>
      <c r="T6" s="26">
        <f>SUMIFS('[1]STATE EXP REPORT DATA'!$AF:$AF,'[1]STATE EXP REPORT DATA'!$B:$B,$A6,'[1]STATE EXP REPORT DATA'!$A:$A,2022)</f>
        <v>17129</v>
      </c>
      <c r="U6" s="26">
        <f>SUMIFS('[1]STATE EXP REPORT DATA'!$CD:$CD,'[1]STATE EXP REPORT DATA'!$B:$B,$A6,'[1]STATE EXP REPORT DATA'!$A:$A,2022)</f>
        <v>442236.33800000005</v>
      </c>
      <c r="V6" s="26">
        <f>SUMIFS('[1]STATE EXP REPORT DATA'!$G:$G,'[1]STATE EXP REPORT DATA'!$B:$B,$A6,'[1]STATE EXP REPORT DATA'!$A:$A,2023)</f>
        <v>87012</v>
      </c>
      <c r="W6" s="26">
        <f>SUMIFS('[1]STATE EXP REPORT DATA'!$L:$L,'[1]STATE EXP REPORT DATA'!$B:$B,$A6,'[1]STATE EXP REPORT DATA'!$A:$A,2023)</f>
        <v>28627</v>
      </c>
      <c r="X6" s="26">
        <f>SUMIFS('[1]STATE EXP REPORT DATA'!$AA:$AA,'[1]STATE EXP REPORT DATA'!$B:$B,$A6,'[1]STATE EXP REPORT DATA'!$A:$A,2023)</f>
        <v>135358</v>
      </c>
      <c r="Y6" s="26">
        <f>SUMIFS('[1]STATE EXP REPORT DATA'!$AF:$AF,'[1]STATE EXP REPORT DATA'!$B:$B,$A6,'[1]STATE EXP REPORT DATA'!$A:$A,2023)</f>
        <v>19396</v>
      </c>
      <c r="Z6" s="26">
        <f>SUMIFS('[1]STATE EXP REPORT DATA'!$CD:$CD,'[1]STATE EXP REPORT DATA'!$B:$B,$A6,'[1]STATE EXP REPORT DATA'!$A:$A,2023)</f>
        <v>467556.25300000003</v>
      </c>
    </row>
    <row r="7" spans="1:26" x14ac:dyDescent="0.55000000000000004">
      <c r="A7" s="1" t="s">
        <v>3</v>
      </c>
      <c r="B7" s="26">
        <f>SUMIFS('[1]STATE EXP REPORT DATA'!$G:$G,'[1]STATE EXP REPORT DATA'!$B:$B,$A7,'[1]STATE EXP REPORT DATA'!$A:$A,2018)</f>
        <v>9479</v>
      </c>
      <c r="C7" s="26">
        <f>SUMIFS('[1]STATE EXP REPORT DATA'!$L:$L,'[1]STATE EXP REPORT DATA'!$B:$B,$A7,'[1]STATE EXP REPORT DATA'!$A:$A,2018)</f>
        <v>5899</v>
      </c>
      <c r="D7" s="26">
        <f>SUMIFS('[1]STATE EXP REPORT DATA'!$AA:$AA,'[1]STATE EXP REPORT DATA'!$B:$B,$A7,'[1]STATE EXP REPORT DATA'!$A:$A,2018)</f>
        <v>9406.6</v>
      </c>
      <c r="E7" s="26">
        <f>SUMIFS('[1]STATE EXP REPORT DATA'!$AF:$AF,'[1]STATE EXP REPORT DATA'!$B:$B,$A7,'[1]STATE EXP REPORT DATA'!$A:$A,2018)</f>
        <v>908</v>
      </c>
      <c r="F7" s="26">
        <f>SUMIFS('[1]STATE EXP REPORT DATA'!$CD:$CD,'[1]STATE EXP REPORT DATA'!$B:$B,$A7,'[1]STATE EXP REPORT DATA'!$A:$A,2018)</f>
        <v>39814.400000000009</v>
      </c>
      <c r="G7" s="26">
        <f>SUMIFS('[1]STATE EXP REPORT DATA'!$G:$G,'[1]STATE EXP REPORT DATA'!$B:$B,$A7,'[1]STATE EXP REPORT DATA'!$A:$A,2020)</f>
        <v>6655.1987479999998</v>
      </c>
      <c r="H7" s="26">
        <f>SUMIFS('[1]STATE EXP REPORT DATA'!$L:$L,'[1]STATE EXP REPORT DATA'!$B:$B,$A7,'[1]STATE EXP REPORT DATA'!$A:$A,2020)</f>
        <v>4851.9208390000003</v>
      </c>
      <c r="I7" s="26">
        <f>SUMIFS('[1]STATE EXP REPORT DATA'!$AA:$AA,'[1]STATE EXP REPORT DATA'!$B:$B,$A7,'[1]STATE EXP REPORT DATA'!$A:$A,2020)</f>
        <v>10757.924045</v>
      </c>
      <c r="J7" s="26">
        <f>SUMIFS('[1]STATE EXP REPORT DATA'!$AF:$AF,'[1]STATE EXP REPORT DATA'!$B:$B,$A7,'[1]STATE EXP REPORT DATA'!$A:$A,2020)</f>
        <v>957.32678099999998</v>
      </c>
      <c r="K7" s="26">
        <f>SUMIFS('[1]STATE EXP REPORT DATA'!$CD:$CD,'[1]STATE EXP REPORT DATA'!$B:$B,$A7,'[1]STATE EXP REPORT DATA'!$A:$A,2020)</f>
        <v>32095.146570000001</v>
      </c>
      <c r="L7" s="26">
        <f>SUMIFS('[1]STATE EXP REPORT DATA'!$G:$G,'[1]STATE EXP REPORT DATA'!$B:$B,$A7,'[1]STATE EXP REPORT DATA'!$A:$A,2021)</f>
        <v>5869.2000000000007</v>
      </c>
      <c r="M7" s="26">
        <f>SUMIFS('[1]STATE EXP REPORT DATA'!$L:$L,'[1]STATE EXP REPORT DATA'!$B:$B,$A7,'[1]STATE EXP REPORT DATA'!$A:$A,2021)</f>
        <v>3575</v>
      </c>
      <c r="N7" s="26">
        <f>SUMIFS('[1]STATE EXP REPORT DATA'!$AA:$AA,'[1]STATE EXP REPORT DATA'!$B:$B,$A7,'[1]STATE EXP REPORT DATA'!$A:$A,2021)</f>
        <v>10571.5</v>
      </c>
      <c r="O7" s="26">
        <f>SUMIFS('[1]STATE EXP REPORT DATA'!$AF:$AF,'[1]STATE EXP REPORT DATA'!$B:$B,$A7,'[1]STATE EXP REPORT DATA'!$A:$A,2021)</f>
        <v>902.9</v>
      </c>
      <c r="P7" s="26">
        <f>SUMIFS('[1]STATE EXP REPORT DATA'!$CD:$CD,'[1]STATE EXP REPORT DATA'!$B:$B,$A7,'[1]STATE EXP REPORT DATA'!$A:$A,2021)</f>
        <v>31593.800000000003</v>
      </c>
      <c r="Q7" s="26">
        <f>SUMIFS('[1]STATE EXP REPORT DATA'!$G:$G,'[1]STATE EXP REPORT DATA'!$B:$B,$A7,'[1]STATE EXP REPORT DATA'!$A:$A,2022)</f>
        <v>6388.3</v>
      </c>
      <c r="R7" s="26">
        <f>SUMIFS('[1]STATE EXP REPORT DATA'!$L:$L,'[1]STATE EXP REPORT DATA'!$B:$B,$A7,'[1]STATE EXP REPORT DATA'!$A:$A,2022)</f>
        <v>4624.3999999999996</v>
      </c>
      <c r="S7" s="26">
        <f>SUMIFS('[1]STATE EXP REPORT DATA'!$AA:$AA,'[1]STATE EXP REPORT DATA'!$B:$B,$A7,'[1]STATE EXP REPORT DATA'!$A:$A,2022)</f>
        <v>13388</v>
      </c>
      <c r="T7" s="26">
        <f>SUMIFS('[1]STATE EXP REPORT DATA'!$AF:$AF,'[1]STATE EXP REPORT DATA'!$B:$B,$A7,'[1]STATE EXP REPORT DATA'!$A:$A,2022)</f>
        <v>937.59999999999991</v>
      </c>
      <c r="U7" s="26">
        <f>SUMIFS('[1]STATE EXP REPORT DATA'!$CD:$CD,'[1]STATE EXP REPORT DATA'!$B:$B,$A7,'[1]STATE EXP REPORT DATA'!$A:$A,2022)</f>
        <v>35187.199999999997</v>
      </c>
      <c r="V7" s="26">
        <f>SUMIFS('[1]STATE EXP REPORT DATA'!$G:$G,'[1]STATE EXP REPORT DATA'!$B:$B,$A7,'[1]STATE EXP REPORT DATA'!$A:$A,2023)</f>
        <v>7070.7999999999993</v>
      </c>
      <c r="W7" s="26">
        <f>SUMIFS('[1]STATE EXP REPORT DATA'!$L:$L,'[1]STATE EXP REPORT DATA'!$B:$B,$A7,'[1]STATE EXP REPORT DATA'!$A:$A,2023)</f>
        <v>4961.6000000000004</v>
      </c>
      <c r="X7" s="26">
        <f>SUMIFS('[1]STATE EXP REPORT DATA'!$AA:$AA,'[1]STATE EXP REPORT DATA'!$B:$B,$A7,'[1]STATE EXP REPORT DATA'!$A:$A,2023)</f>
        <v>14563.6</v>
      </c>
      <c r="Y7" s="26">
        <f>SUMIFS('[1]STATE EXP REPORT DATA'!$AF:$AF,'[1]STATE EXP REPORT DATA'!$B:$B,$A7,'[1]STATE EXP REPORT DATA'!$A:$A,2023)</f>
        <v>1016.2</v>
      </c>
      <c r="Z7" s="26">
        <f>SUMIFS('[1]STATE EXP REPORT DATA'!$CD:$CD,'[1]STATE EXP REPORT DATA'!$B:$B,$A7,'[1]STATE EXP REPORT DATA'!$A:$A,2023)</f>
        <v>38100.100000000006</v>
      </c>
    </row>
    <row r="8" spans="1:26" x14ac:dyDescent="0.55000000000000004">
      <c r="A8" s="1" t="s">
        <v>4</v>
      </c>
      <c r="B8" s="26">
        <f>SUMIFS('[1]STATE EXP REPORT DATA'!$G:$G,'[1]STATE EXP REPORT DATA'!$B:$B,$A8,'[1]STATE EXP REPORT DATA'!$A:$A,2018)</f>
        <v>2096</v>
      </c>
      <c r="C8" s="26">
        <f>SUMIFS('[1]STATE EXP REPORT DATA'!$L:$L,'[1]STATE EXP REPORT DATA'!$B:$B,$A8,'[1]STATE EXP REPORT DATA'!$A:$A,2018)</f>
        <v>1341</v>
      </c>
      <c r="D8" s="26">
        <f>SUMIFS('[1]STATE EXP REPORT DATA'!$AA:$AA,'[1]STATE EXP REPORT DATA'!$B:$B,$A8,'[1]STATE EXP REPORT DATA'!$A:$A,2018)</f>
        <v>2140</v>
      </c>
      <c r="E8" s="26">
        <f>SUMIFS('[1]STATE EXP REPORT DATA'!$AF:$AF,'[1]STATE EXP REPORT DATA'!$B:$B,$A8,'[1]STATE EXP REPORT DATA'!$A:$A,2018)</f>
        <v>272.8</v>
      </c>
      <c r="F8" s="26">
        <f>SUMIFS('[1]STATE EXP REPORT DATA'!$CD:$CD,'[1]STATE EXP REPORT DATA'!$B:$B,$A8,'[1]STATE EXP REPORT DATA'!$A:$A,2018)</f>
        <v>15198.9</v>
      </c>
      <c r="G8" s="26">
        <f>SUMIFS('[1]STATE EXP REPORT DATA'!$G:$G,'[1]STATE EXP REPORT DATA'!$B:$B,$A8,'[1]STATE EXP REPORT DATA'!$A:$A,2020)</f>
        <v>2161</v>
      </c>
      <c r="H8" s="26">
        <f>SUMIFS('[1]STATE EXP REPORT DATA'!$L:$L,'[1]STATE EXP REPORT DATA'!$B:$B,$A8,'[1]STATE EXP REPORT DATA'!$A:$A,2020)</f>
        <v>1208</v>
      </c>
      <c r="I8" s="26">
        <f>SUMIFS('[1]STATE EXP REPORT DATA'!$AA:$AA,'[1]STATE EXP REPORT DATA'!$B:$B,$A8,'[1]STATE EXP REPORT DATA'!$A:$A,2020)</f>
        <v>2185</v>
      </c>
      <c r="J8" s="26">
        <f>SUMIFS('[1]STATE EXP REPORT DATA'!$AF:$AF,'[1]STATE EXP REPORT DATA'!$B:$B,$A8,'[1]STATE EXP REPORT DATA'!$A:$A,2020)</f>
        <v>286.7</v>
      </c>
      <c r="K8" s="26">
        <f>SUMIFS('[1]STATE EXP REPORT DATA'!$CD:$CD,'[1]STATE EXP REPORT DATA'!$B:$B,$A8,'[1]STATE EXP REPORT DATA'!$A:$A,2020)</f>
        <v>18133.5</v>
      </c>
      <c r="L8" s="26">
        <f>SUMIFS('[1]STATE EXP REPORT DATA'!$G:$G,'[1]STATE EXP REPORT DATA'!$B:$B,$A8,'[1]STATE EXP REPORT DATA'!$A:$A,2021)</f>
        <v>2342</v>
      </c>
      <c r="M8" s="26">
        <f>SUMIFS('[1]STATE EXP REPORT DATA'!$L:$L,'[1]STATE EXP REPORT DATA'!$B:$B,$A8,'[1]STATE EXP REPORT DATA'!$A:$A,2021)</f>
        <v>1312</v>
      </c>
      <c r="N8" s="26">
        <f>SUMIFS('[1]STATE EXP REPORT DATA'!$AA:$AA,'[1]STATE EXP REPORT DATA'!$B:$B,$A8,'[1]STATE EXP REPORT DATA'!$A:$A,2021)</f>
        <v>2717</v>
      </c>
      <c r="O8" s="26">
        <f>SUMIFS('[1]STATE EXP REPORT DATA'!$AF:$AF,'[1]STATE EXP REPORT DATA'!$B:$B,$A8,'[1]STATE EXP REPORT DATA'!$A:$A,2021)</f>
        <v>290.60000000000002</v>
      </c>
      <c r="P8" s="26">
        <f>SUMIFS('[1]STATE EXP REPORT DATA'!$CD:$CD,'[1]STATE EXP REPORT DATA'!$B:$B,$A8,'[1]STATE EXP REPORT DATA'!$A:$A,2021)</f>
        <v>24400.799999999999</v>
      </c>
      <c r="Q8" s="26">
        <f>SUMIFS('[1]STATE EXP REPORT DATA'!$G:$G,'[1]STATE EXP REPORT DATA'!$B:$B,$A8,'[1]STATE EXP REPORT DATA'!$A:$A,2022)</f>
        <v>2324</v>
      </c>
      <c r="R8" s="26">
        <f>SUMIFS('[1]STATE EXP REPORT DATA'!$L:$L,'[1]STATE EXP REPORT DATA'!$B:$B,$A8,'[1]STATE EXP REPORT DATA'!$A:$A,2022)</f>
        <v>877</v>
      </c>
      <c r="S8" s="26">
        <f>SUMIFS('[1]STATE EXP REPORT DATA'!$AA:$AA,'[1]STATE EXP REPORT DATA'!$B:$B,$A8,'[1]STATE EXP REPORT DATA'!$A:$A,2022)</f>
        <v>2873</v>
      </c>
      <c r="T8" s="26">
        <f>SUMIFS('[1]STATE EXP REPORT DATA'!$AF:$AF,'[1]STATE EXP REPORT DATA'!$B:$B,$A8,'[1]STATE EXP REPORT DATA'!$A:$A,2022)</f>
        <v>293.8</v>
      </c>
      <c r="U8" s="26">
        <f>SUMIFS('[1]STATE EXP REPORT DATA'!$CD:$CD,'[1]STATE EXP REPORT DATA'!$B:$B,$A8,'[1]STATE EXP REPORT DATA'!$A:$A,2022)</f>
        <v>18818.7</v>
      </c>
      <c r="V8" s="26">
        <f>SUMIFS('[1]STATE EXP REPORT DATA'!$G:$G,'[1]STATE EXP REPORT DATA'!$B:$B,$A8,'[1]STATE EXP REPORT DATA'!$A:$A,2023)</f>
        <v>3196</v>
      </c>
      <c r="W8" s="26">
        <f>SUMIFS('[1]STATE EXP REPORT DATA'!$L:$L,'[1]STATE EXP REPORT DATA'!$B:$B,$A8,'[1]STATE EXP REPORT DATA'!$A:$A,2023)</f>
        <v>696</v>
      </c>
      <c r="X8" s="26">
        <f>SUMIFS('[1]STATE EXP REPORT DATA'!$AA:$AA,'[1]STATE EXP REPORT DATA'!$B:$B,$A8,'[1]STATE EXP REPORT DATA'!$A:$A,2023)</f>
        <v>3180</v>
      </c>
      <c r="Y8" s="26">
        <f>SUMIFS('[1]STATE EXP REPORT DATA'!$AF:$AF,'[1]STATE EXP REPORT DATA'!$B:$B,$A8,'[1]STATE EXP REPORT DATA'!$A:$A,2023)</f>
        <v>321.2</v>
      </c>
      <c r="Z8" s="26">
        <f>SUMIFS('[1]STATE EXP REPORT DATA'!$CD:$CD,'[1]STATE EXP REPORT DATA'!$B:$B,$A8,'[1]STATE EXP REPORT DATA'!$A:$A,2023)</f>
        <v>19230.8</v>
      </c>
    </row>
    <row r="9" spans="1:26" x14ac:dyDescent="0.55000000000000004">
      <c r="A9" s="1" t="s">
        <v>5</v>
      </c>
      <c r="B9" s="26">
        <f>SUMIFS('[1]STATE EXP REPORT DATA'!$G:$G,'[1]STATE EXP REPORT DATA'!$B:$B,$A9,'[1]STATE EXP REPORT DATA'!$A:$A,2018)</f>
        <v>2092</v>
      </c>
      <c r="C9" s="26">
        <f>SUMIFS('[1]STATE EXP REPORT DATA'!$L:$L,'[1]STATE EXP REPORT DATA'!$B:$B,$A9,'[1]STATE EXP REPORT DATA'!$A:$A,2018)</f>
        <v>737</v>
      </c>
      <c r="D9" s="26">
        <f>SUMIFS('[1]STATE EXP REPORT DATA'!$AA:$AA,'[1]STATE EXP REPORT DATA'!$B:$B,$A9,'[1]STATE EXP REPORT DATA'!$A:$A,2018)</f>
        <v>2147</v>
      </c>
      <c r="E9" s="26">
        <f>SUMIFS('[1]STATE EXP REPORT DATA'!$AF:$AF,'[1]STATE EXP REPORT DATA'!$B:$B,$A9,'[1]STATE EXP REPORT DATA'!$A:$A,2018)</f>
        <v>308</v>
      </c>
      <c r="F9" s="26">
        <f>SUMIFS('[1]STATE EXP REPORT DATA'!$CD:$CD,'[1]STATE EXP REPORT DATA'!$B:$B,$A9,'[1]STATE EXP REPORT DATA'!$A:$A,2018)</f>
        <v>7963</v>
      </c>
      <c r="G9" s="26">
        <f>SUMIFS('[1]STATE EXP REPORT DATA'!$G:$G,'[1]STATE EXP REPORT DATA'!$B:$B,$A9,'[1]STATE EXP REPORT DATA'!$A:$A,2020)</f>
        <v>2263</v>
      </c>
      <c r="H9" s="26">
        <f>SUMIFS('[1]STATE EXP REPORT DATA'!$L:$L,'[1]STATE EXP REPORT DATA'!$B:$B,$A9,'[1]STATE EXP REPORT DATA'!$A:$A,2020)</f>
        <v>742</v>
      </c>
      <c r="I9" s="26">
        <f>SUMIFS('[1]STATE EXP REPORT DATA'!$AA:$AA,'[1]STATE EXP REPORT DATA'!$B:$B,$A9,'[1]STATE EXP REPORT DATA'!$A:$A,2020)</f>
        <v>2415</v>
      </c>
      <c r="J9" s="26">
        <f>SUMIFS('[1]STATE EXP REPORT DATA'!$AF:$AF,'[1]STATE EXP REPORT DATA'!$B:$B,$A9,'[1]STATE EXP REPORT DATA'!$A:$A,2020)</f>
        <v>345</v>
      </c>
      <c r="K9" s="26">
        <f>SUMIFS('[1]STATE EXP REPORT DATA'!$CD:$CD,'[1]STATE EXP REPORT DATA'!$B:$B,$A9,'[1]STATE EXP REPORT DATA'!$A:$A,2020)</f>
        <v>11708</v>
      </c>
      <c r="L9" s="26">
        <f>SUMIFS('[1]STATE EXP REPORT DATA'!$G:$G,'[1]STATE EXP REPORT DATA'!$B:$B,$A9,'[1]STATE EXP REPORT DATA'!$A:$A,2021)</f>
        <v>2417</v>
      </c>
      <c r="M9" s="26">
        <f>SUMIFS('[1]STATE EXP REPORT DATA'!$L:$L,'[1]STATE EXP REPORT DATA'!$B:$B,$A9,'[1]STATE EXP REPORT DATA'!$A:$A,2021)</f>
        <v>888</v>
      </c>
      <c r="N9" s="26">
        <f>SUMIFS('[1]STATE EXP REPORT DATA'!$AA:$AA,'[1]STATE EXP REPORT DATA'!$B:$B,$A9,'[1]STATE EXP REPORT DATA'!$A:$A,2021)</f>
        <v>2458</v>
      </c>
      <c r="O9" s="26">
        <f>SUMIFS('[1]STATE EXP REPORT DATA'!$AF:$AF,'[1]STATE EXP REPORT DATA'!$B:$B,$A9,'[1]STATE EXP REPORT DATA'!$A:$A,2021)</f>
        <v>345</v>
      </c>
      <c r="P9" s="26">
        <f>SUMIFS('[1]STATE EXP REPORT DATA'!$CD:$CD,'[1]STATE EXP REPORT DATA'!$B:$B,$A9,'[1]STATE EXP REPORT DATA'!$A:$A,2021)</f>
        <v>10206</v>
      </c>
      <c r="Q9" s="26">
        <f>SUMIFS('[1]STATE EXP REPORT DATA'!$G:$G,'[1]STATE EXP REPORT DATA'!$B:$B,$A9,'[1]STATE EXP REPORT DATA'!$A:$A,2022)</f>
        <v>3298</v>
      </c>
      <c r="R9" s="26">
        <f>SUMIFS('[1]STATE EXP REPORT DATA'!$L:$L,'[1]STATE EXP REPORT DATA'!$B:$B,$A9,'[1]STATE EXP REPORT DATA'!$A:$A,2022)</f>
        <v>821</v>
      </c>
      <c r="S9" s="26">
        <f>SUMIFS('[1]STATE EXP REPORT DATA'!$AA:$AA,'[1]STATE EXP REPORT DATA'!$B:$B,$A9,'[1]STATE EXP REPORT DATA'!$A:$A,2022)</f>
        <v>3481</v>
      </c>
      <c r="T9" s="26">
        <f>SUMIFS('[1]STATE EXP REPORT DATA'!$AF:$AF,'[1]STATE EXP REPORT DATA'!$B:$B,$A9,'[1]STATE EXP REPORT DATA'!$A:$A,2022)</f>
        <v>349</v>
      </c>
      <c r="U9" s="26">
        <f>SUMIFS('[1]STATE EXP REPORT DATA'!$CD:$CD,'[1]STATE EXP REPORT DATA'!$B:$B,$A9,'[1]STATE EXP REPORT DATA'!$A:$A,2022)</f>
        <v>11077</v>
      </c>
      <c r="V9" s="26">
        <f>SUMIFS('[1]STATE EXP REPORT DATA'!$G:$G,'[1]STATE EXP REPORT DATA'!$B:$B,$A9,'[1]STATE EXP REPORT DATA'!$A:$A,2023)</f>
        <v>3398</v>
      </c>
      <c r="W9" s="26">
        <f>SUMIFS('[1]STATE EXP REPORT DATA'!$L:$L,'[1]STATE EXP REPORT DATA'!$B:$B,$A9,'[1]STATE EXP REPORT DATA'!$A:$A,2023)</f>
        <v>1131</v>
      </c>
      <c r="X9" s="26">
        <f>SUMIFS('[1]STATE EXP REPORT DATA'!$AA:$AA,'[1]STATE EXP REPORT DATA'!$B:$B,$A9,'[1]STATE EXP REPORT DATA'!$A:$A,2023)</f>
        <v>4368</v>
      </c>
      <c r="Y9" s="26">
        <f>SUMIFS('[1]STATE EXP REPORT DATA'!$AF:$AF,'[1]STATE EXP REPORT DATA'!$B:$B,$A9,'[1]STATE EXP REPORT DATA'!$A:$A,2023)</f>
        <v>427</v>
      </c>
      <c r="Z9" s="26">
        <f>SUMIFS('[1]STATE EXP REPORT DATA'!$CD:$CD,'[1]STATE EXP REPORT DATA'!$B:$B,$A9,'[1]STATE EXP REPORT DATA'!$A:$A,2023)</f>
        <v>15721</v>
      </c>
    </row>
    <row r="10" spans="1:26" x14ac:dyDescent="0.55000000000000004">
      <c r="A10" s="1" t="s">
        <v>6</v>
      </c>
      <c r="B10" s="26">
        <f>SUMIFS('[1]STATE EXP REPORT DATA'!$G:$G,'[1]STATE EXP REPORT DATA'!$B:$B,$A10,'[1]STATE EXP REPORT DATA'!$A:$A,2018)</f>
        <v>1012</v>
      </c>
      <c r="C10" s="26">
        <f>SUMIFS('[1]STATE EXP REPORT DATA'!$L:$L,'[1]STATE EXP REPORT DATA'!$B:$B,$A10,'[1]STATE EXP REPORT DATA'!$A:$A,2018)</f>
        <v>669</v>
      </c>
      <c r="D10" s="26">
        <f>SUMIFS('[1]STATE EXP REPORT DATA'!$AA:$AA,'[1]STATE EXP REPORT DATA'!$B:$B,$A10,'[1]STATE EXP REPORT DATA'!$A:$A,2018)</f>
        <v>1834</v>
      </c>
      <c r="E10" s="26">
        <f>SUMIFS('[1]STATE EXP REPORT DATA'!$AF:$AF,'[1]STATE EXP REPORT DATA'!$B:$B,$A10,'[1]STATE EXP REPORT DATA'!$A:$A,2018)</f>
        <v>225</v>
      </c>
      <c r="F10" s="26">
        <f>SUMIFS('[1]STATE EXP REPORT DATA'!$CD:$CD,'[1]STATE EXP REPORT DATA'!$B:$B,$A10,'[1]STATE EXP REPORT DATA'!$A:$A,2018)</f>
        <v>6952</v>
      </c>
      <c r="G10" s="26">
        <f>SUMIFS('[1]STATE EXP REPORT DATA'!$G:$G,'[1]STATE EXP REPORT DATA'!$B:$B,$A10,'[1]STATE EXP REPORT DATA'!$A:$A,2020)</f>
        <v>1068.8</v>
      </c>
      <c r="H10" s="26">
        <f>SUMIFS('[1]STATE EXP REPORT DATA'!$L:$L,'[1]STATE EXP REPORT DATA'!$B:$B,$A10,'[1]STATE EXP REPORT DATA'!$A:$A,2020)</f>
        <v>672.6</v>
      </c>
      <c r="I10" s="26">
        <f>SUMIFS('[1]STATE EXP REPORT DATA'!$AA:$AA,'[1]STATE EXP REPORT DATA'!$B:$B,$A10,'[1]STATE EXP REPORT DATA'!$A:$A,2020)</f>
        <v>1955.3200000000002</v>
      </c>
      <c r="J10" s="26">
        <f>SUMIFS('[1]STATE EXP REPORT DATA'!$AF:$AF,'[1]STATE EXP REPORT DATA'!$B:$B,$A10,'[1]STATE EXP REPORT DATA'!$A:$A,2020)</f>
        <v>240.99</v>
      </c>
      <c r="K10" s="26">
        <f>SUMIFS('[1]STATE EXP REPORT DATA'!$CD:$CD,'[1]STATE EXP REPORT DATA'!$B:$B,$A10,'[1]STATE EXP REPORT DATA'!$A:$A,2020)</f>
        <v>8301.7200000000012</v>
      </c>
      <c r="L10" s="26">
        <f>SUMIFS('[1]STATE EXP REPORT DATA'!$G:$G,'[1]STATE EXP REPORT DATA'!$B:$B,$A10,'[1]STATE EXP REPORT DATA'!$A:$A,2021)</f>
        <v>1120</v>
      </c>
      <c r="M10" s="26">
        <f>SUMIFS('[1]STATE EXP REPORT DATA'!$L:$L,'[1]STATE EXP REPORT DATA'!$B:$B,$A10,'[1]STATE EXP REPORT DATA'!$A:$A,2021)</f>
        <v>686</v>
      </c>
      <c r="N10" s="26">
        <f>SUMIFS('[1]STATE EXP REPORT DATA'!$AA:$AA,'[1]STATE EXP REPORT DATA'!$B:$B,$A10,'[1]STATE EXP REPORT DATA'!$A:$A,2021)</f>
        <v>2282</v>
      </c>
      <c r="O10" s="26">
        <f>SUMIFS('[1]STATE EXP REPORT DATA'!$AF:$AF,'[1]STATE EXP REPORT DATA'!$B:$B,$A10,'[1]STATE EXP REPORT DATA'!$A:$A,2021)</f>
        <v>244</v>
      </c>
      <c r="P10" s="26">
        <f>SUMIFS('[1]STATE EXP REPORT DATA'!$CD:$CD,'[1]STATE EXP REPORT DATA'!$B:$B,$A10,'[1]STATE EXP REPORT DATA'!$A:$A,2021)</f>
        <v>11133</v>
      </c>
      <c r="Q10" s="26">
        <f>SUMIFS('[1]STATE EXP REPORT DATA'!$G:$G,'[1]STATE EXP REPORT DATA'!$B:$B,$A10,'[1]STATE EXP REPORT DATA'!$A:$A,2022)</f>
        <v>1334</v>
      </c>
      <c r="R10" s="26">
        <f>SUMIFS('[1]STATE EXP REPORT DATA'!$L:$L,'[1]STATE EXP REPORT DATA'!$B:$B,$A10,'[1]STATE EXP REPORT DATA'!$A:$A,2022)</f>
        <v>696</v>
      </c>
      <c r="S10" s="26">
        <f>SUMIFS('[1]STATE EXP REPORT DATA'!$AA:$AA,'[1]STATE EXP REPORT DATA'!$B:$B,$A10,'[1]STATE EXP REPORT DATA'!$A:$A,2022)</f>
        <v>2468</v>
      </c>
      <c r="T10" s="26">
        <f>SUMIFS('[1]STATE EXP REPORT DATA'!$AF:$AF,'[1]STATE EXP REPORT DATA'!$B:$B,$A10,'[1]STATE EXP REPORT DATA'!$A:$A,2022)</f>
        <v>224</v>
      </c>
      <c r="U10" s="26">
        <f>SUMIFS('[1]STATE EXP REPORT DATA'!$CD:$CD,'[1]STATE EXP REPORT DATA'!$B:$B,$A10,'[1]STATE EXP REPORT DATA'!$A:$A,2022)</f>
        <v>8728</v>
      </c>
      <c r="V10" s="26">
        <f>SUMIFS('[1]STATE EXP REPORT DATA'!$G:$G,'[1]STATE EXP REPORT DATA'!$B:$B,$A10,'[1]STATE EXP REPORT DATA'!$A:$A,2023)</f>
        <v>1423</v>
      </c>
      <c r="W10" s="26">
        <f>SUMIFS('[1]STATE EXP REPORT DATA'!$L:$L,'[1]STATE EXP REPORT DATA'!$B:$B,$A10,'[1]STATE EXP REPORT DATA'!$A:$A,2023)</f>
        <v>740</v>
      </c>
      <c r="X10" s="26">
        <f>SUMIFS('[1]STATE EXP REPORT DATA'!$AA:$AA,'[1]STATE EXP REPORT DATA'!$B:$B,$A10,'[1]STATE EXP REPORT DATA'!$A:$A,2023)</f>
        <v>2393</v>
      </c>
      <c r="Y10" s="26">
        <f>SUMIFS('[1]STATE EXP REPORT DATA'!$AF:$AF,'[1]STATE EXP REPORT DATA'!$B:$B,$A10,'[1]STATE EXP REPORT DATA'!$A:$A,2023)</f>
        <v>245</v>
      </c>
      <c r="Z10" s="26">
        <f>SUMIFS('[1]STATE EXP REPORT DATA'!$CD:$CD,'[1]STATE EXP REPORT DATA'!$B:$B,$A10,'[1]STATE EXP REPORT DATA'!$A:$A,2023)</f>
        <v>10473</v>
      </c>
    </row>
    <row r="11" spans="1:26" x14ac:dyDescent="0.55000000000000004">
      <c r="A11" s="1" t="s">
        <v>7</v>
      </c>
      <c r="B11" s="26">
        <f>SUMIFS('[1]STATE EXP REPORT DATA'!$G:$G,'[1]STATE EXP REPORT DATA'!$B:$B,$A11,'[1]STATE EXP REPORT DATA'!$A:$A,2018)</f>
        <v>2160</v>
      </c>
      <c r="C11" s="26">
        <f>SUMIFS('[1]STATE EXP REPORT DATA'!$L:$L,'[1]STATE EXP REPORT DATA'!$B:$B,$A11,'[1]STATE EXP REPORT DATA'!$A:$A,2018)</f>
        <v>978.3</v>
      </c>
      <c r="D11" s="26">
        <f>SUMIFS('[1]STATE EXP REPORT DATA'!$AA:$AA,'[1]STATE EXP REPORT DATA'!$B:$B,$A11,'[1]STATE EXP REPORT DATA'!$A:$A,2018)</f>
        <v>3770</v>
      </c>
      <c r="E11" s="26">
        <f>SUMIFS('[1]STATE EXP REPORT DATA'!$AF:$AF,'[1]STATE EXP REPORT DATA'!$B:$B,$A11,'[1]STATE EXP REPORT DATA'!$A:$A,2018)</f>
        <v>355</v>
      </c>
      <c r="F11" s="26">
        <f>SUMIFS('[1]STATE EXP REPORT DATA'!$CD:$CD,'[1]STATE EXP REPORT DATA'!$B:$B,$A11,'[1]STATE EXP REPORT DATA'!$A:$A,2018)</f>
        <v>14842.699999999999</v>
      </c>
      <c r="G11" s="26">
        <f>SUMIFS('[1]STATE EXP REPORT DATA'!$G:$G,'[1]STATE EXP REPORT DATA'!$B:$B,$A11,'[1]STATE EXP REPORT DATA'!$A:$A,2020)</f>
        <v>2423</v>
      </c>
      <c r="H11" s="26">
        <f>SUMIFS('[1]STATE EXP REPORT DATA'!$L:$L,'[1]STATE EXP REPORT DATA'!$B:$B,$A11,'[1]STATE EXP REPORT DATA'!$A:$A,2020)</f>
        <v>1048</v>
      </c>
      <c r="I11" s="26">
        <f>SUMIFS('[1]STATE EXP REPORT DATA'!$AA:$AA,'[1]STATE EXP REPORT DATA'!$B:$B,$A11,'[1]STATE EXP REPORT DATA'!$A:$A,2020)</f>
        <v>4031</v>
      </c>
      <c r="J11" s="26">
        <f>SUMIFS('[1]STATE EXP REPORT DATA'!$AF:$AF,'[1]STATE EXP REPORT DATA'!$B:$B,$A11,'[1]STATE EXP REPORT DATA'!$A:$A,2020)</f>
        <v>358</v>
      </c>
      <c r="K11" s="26">
        <f>SUMIFS('[1]STATE EXP REPORT DATA'!$CD:$CD,'[1]STATE EXP REPORT DATA'!$B:$B,$A11,'[1]STATE EXP REPORT DATA'!$A:$A,2020)</f>
        <v>14987</v>
      </c>
      <c r="L11" s="26">
        <f>SUMIFS('[1]STATE EXP REPORT DATA'!$G:$G,'[1]STATE EXP REPORT DATA'!$B:$B,$A11,'[1]STATE EXP REPORT DATA'!$A:$A,2021)</f>
        <v>5352</v>
      </c>
      <c r="M11" s="26">
        <f>SUMIFS('[1]STATE EXP REPORT DATA'!$L:$L,'[1]STATE EXP REPORT DATA'!$B:$B,$A11,'[1]STATE EXP REPORT DATA'!$A:$A,2021)</f>
        <v>939</v>
      </c>
      <c r="N11" s="26">
        <f>SUMIFS('[1]STATE EXP REPORT DATA'!$AA:$AA,'[1]STATE EXP REPORT DATA'!$B:$B,$A11,'[1]STATE EXP REPORT DATA'!$A:$A,2021)</f>
        <v>4777</v>
      </c>
      <c r="O11" s="26">
        <f>SUMIFS('[1]STATE EXP REPORT DATA'!$AF:$AF,'[1]STATE EXP REPORT DATA'!$B:$B,$A11,'[1]STATE EXP REPORT DATA'!$A:$A,2021)</f>
        <v>445</v>
      </c>
      <c r="P11" s="26">
        <f>SUMIFS('[1]STATE EXP REPORT DATA'!$CD:$CD,'[1]STATE EXP REPORT DATA'!$B:$B,$A11,'[1]STATE EXP REPORT DATA'!$A:$A,2021)</f>
        <v>18709</v>
      </c>
      <c r="Q11" s="26">
        <f>SUMIFS('[1]STATE EXP REPORT DATA'!$G:$G,'[1]STATE EXP REPORT DATA'!$B:$B,$A11,'[1]STATE EXP REPORT DATA'!$A:$A,2022)</f>
        <v>5989</v>
      </c>
      <c r="R11" s="26">
        <f>SUMIFS('[1]STATE EXP REPORT DATA'!$L:$L,'[1]STATE EXP REPORT DATA'!$B:$B,$A11,'[1]STATE EXP REPORT DATA'!$A:$A,2022)</f>
        <v>998</v>
      </c>
      <c r="S11" s="26">
        <f>SUMIFS('[1]STATE EXP REPORT DATA'!$AA:$AA,'[1]STATE EXP REPORT DATA'!$B:$B,$A11,'[1]STATE EXP REPORT DATA'!$A:$A,2022)</f>
        <v>5256</v>
      </c>
      <c r="T11" s="26">
        <f>SUMIFS('[1]STATE EXP REPORT DATA'!$AF:$AF,'[1]STATE EXP REPORT DATA'!$B:$B,$A11,'[1]STATE EXP REPORT DATA'!$A:$A,2022)</f>
        <v>318</v>
      </c>
      <c r="U11" s="26">
        <f>SUMIFS('[1]STATE EXP REPORT DATA'!$CD:$CD,'[1]STATE EXP REPORT DATA'!$B:$B,$A11,'[1]STATE EXP REPORT DATA'!$A:$A,2022)</f>
        <v>20101</v>
      </c>
      <c r="V11" s="26">
        <f>SUMIFS('[1]STATE EXP REPORT DATA'!$G:$G,'[1]STATE EXP REPORT DATA'!$B:$B,$A11,'[1]STATE EXP REPORT DATA'!$A:$A,2023)</f>
        <v>6381</v>
      </c>
      <c r="W11" s="26">
        <f>SUMIFS('[1]STATE EXP REPORT DATA'!$L:$L,'[1]STATE EXP REPORT DATA'!$B:$B,$A11,'[1]STATE EXP REPORT DATA'!$A:$A,2023)</f>
        <v>1033</v>
      </c>
      <c r="X11" s="26">
        <f>SUMIFS('[1]STATE EXP REPORT DATA'!$AA:$AA,'[1]STATE EXP REPORT DATA'!$B:$B,$A11,'[1]STATE EXP REPORT DATA'!$A:$A,2023)</f>
        <v>5855</v>
      </c>
      <c r="Y11" s="26">
        <f>SUMIFS('[1]STATE EXP REPORT DATA'!$AF:$AF,'[1]STATE EXP REPORT DATA'!$B:$B,$A11,'[1]STATE EXP REPORT DATA'!$A:$A,2023)</f>
        <v>385</v>
      </c>
      <c r="Z11" s="26">
        <f>SUMIFS('[1]STATE EXP REPORT DATA'!$CD:$CD,'[1]STATE EXP REPORT DATA'!$B:$B,$A11,'[1]STATE EXP REPORT DATA'!$A:$A,2023)</f>
        <v>20322</v>
      </c>
    </row>
    <row r="12" spans="1:26" x14ac:dyDescent="0.55000000000000004">
      <c r="A12" s="1" t="s">
        <v>8</v>
      </c>
      <c r="B12" s="26">
        <f>SUMIFS('[1]STATE EXP REPORT DATA'!$G:$G,'[1]STATE EXP REPORT DATA'!$B:$B,$A12,'[1]STATE EXP REPORT DATA'!$A:$A,2018)</f>
        <v>3366</v>
      </c>
      <c r="C12" s="26">
        <f>SUMIFS('[1]STATE EXP REPORT DATA'!$L:$L,'[1]STATE EXP REPORT DATA'!$B:$B,$A12,'[1]STATE EXP REPORT DATA'!$A:$A,2018)</f>
        <v>3003</v>
      </c>
      <c r="D12" s="26">
        <f>SUMIFS('[1]STATE EXP REPORT DATA'!$AA:$AA,'[1]STATE EXP REPORT DATA'!$B:$B,$A12,'[1]STATE EXP REPORT DATA'!$A:$A,2018)</f>
        <v>5613</v>
      </c>
      <c r="E12" s="26">
        <f>SUMIFS('[1]STATE EXP REPORT DATA'!$AF:$AF,'[1]STATE EXP REPORT DATA'!$B:$B,$A12,'[1]STATE EXP REPORT DATA'!$A:$A,2018)</f>
        <v>340</v>
      </c>
      <c r="F12" s="26">
        <f>SUMIFS('[1]STATE EXP REPORT DATA'!$CD:$CD,'[1]STATE EXP REPORT DATA'!$B:$B,$A12,'[1]STATE EXP REPORT DATA'!$A:$A,2018)</f>
        <v>20402</v>
      </c>
      <c r="G12" s="26">
        <f>SUMIFS('[1]STATE EXP REPORT DATA'!$G:$G,'[1]STATE EXP REPORT DATA'!$B:$B,$A12,'[1]STATE EXP REPORT DATA'!$A:$A,2020)</f>
        <v>3859</v>
      </c>
      <c r="H12" s="26">
        <f>SUMIFS('[1]STATE EXP REPORT DATA'!$L:$L,'[1]STATE EXP REPORT DATA'!$B:$B,$A12,'[1]STATE EXP REPORT DATA'!$A:$A,2020)</f>
        <v>3096</v>
      </c>
      <c r="I12" s="26">
        <f>SUMIFS('[1]STATE EXP REPORT DATA'!$AA:$AA,'[1]STATE EXP REPORT DATA'!$B:$B,$A12,'[1]STATE EXP REPORT DATA'!$A:$A,2020)</f>
        <v>6643.1</v>
      </c>
      <c r="J12" s="26">
        <f>SUMIFS('[1]STATE EXP REPORT DATA'!$AF:$AF,'[1]STATE EXP REPORT DATA'!$B:$B,$A12,'[1]STATE EXP REPORT DATA'!$A:$A,2020)</f>
        <v>442</v>
      </c>
      <c r="K12" s="26">
        <f>SUMIFS('[1]STATE EXP REPORT DATA'!$CD:$CD,'[1]STATE EXP REPORT DATA'!$B:$B,$A12,'[1]STATE EXP REPORT DATA'!$A:$A,2020)</f>
        <v>22022.100000000002</v>
      </c>
      <c r="L12" s="26">
        <f>SUMIFS('[1]STATE EXP REPORT DATA'!$G:$G,'[1]STATE EXP REPORT DATA'!$B:$B,$A12,'[1]STATE EXP REPORT DATA'!$A:$A,2021)</f>
        <v>3984</v>
      </c>
      <c r="M12" s="26">
        <f>SUMIFS('[1]STATE EXP REPORT DATA'!$L:$L,'[1]STATE EXP REPORT DATA'!$B:$B,$A12,'[1]STATE EXP REPORT DATA'!$A:$A,2021)</f>
        <v>2875</v>
      </c>
      <c r="N12" s="26">
        <f>SUMIFS('[1]STATE EXP REPORT DATA'!$AA:$AA,'[1]STATE EXP REPORT DATA'!$B:$B,$A12,'[1]STATE EXP REPORT DATA'!$A:$A,2021)</f>
        <v>7162</v>
      </c>
      <c r="O12" s="26">
        <f>SUMIFS('[1]STATE EXP REPORT DATA'!$AF:$AF,'[1]STATE EXP REPORT DATA'!$B:$B,$A12,'[1]STATE EXP REPORT DATA'!$A:$A,2021)</f>
        <v>433</v>
      </c>
      <c r="P12" s="26">
        <f>SUMIFS('[1]STATE EXP REPORT DATA'!$CD:$CD,'[1]STATE EXP REPORT DATA'!$B:$B,$A12,'[1]STATE EXP REPORT DATA'!$A:$A,2021)</f>
        <v>22422.5</v>
      </c>
      <c r="Q12" s="26">
        <f>SUMIFS('[1]STATE EXP REPORT DATA'!$G:$G,'[1]STATE EXP REPORT DATA'!$B:$B,$A12,'[1]STATE EXP REPORT DATA'!$A:$A,2022)</f>
        <v>4010</v>
      </c>
      <c r="R12" s="26">
        <f>SUMIFS('[1]STATE EXP REPORT DATA'!$L:$L,'[1]STATE EXP REPORT DATA'!$B:$B,$A12,'[1]STATE EXP REPORT DATA'!$A:$A,2022)</f>
        <v>3170</v>
      </c>
      <c r="S12" s="26">
        <f>SUMIFS('[1]STATE EXP REPORT DATA'!$AA:$AA,'[1]STATE EXP REPORT DATA'!$B:$B,$A12,'[1]STATE EXP REPORT DATA'!$A:$A,2022)</f>
        <v>8223</v>
      </c>
      <c r="T12" s="26">
        <f>SUMIFS('[1]STATE EXP REPORT DATA'!$AF:$AF,'[1]STATE EXP REPORT DATA'!$B:$B,$A12,'[1]STATE EXP REPORT DATA'!$A:$A,2022)</f>
        <v>444</v>
      </c>
      <c r="U12" s="26">
        <f>SUMIFS('[1]STATE EXP REPORT DATA'!$CD:$CD,'[1]STATE EXP REPORT DATA'!$B:$B,$A12,'[1]STATE EXP REPORT DATA'!$A:$A,2022)</f>
        <v>22545.199999999997</v>
      </c>
      <c r="V12" s="26">
        <f>SUMIFS('[1]STATE EXP REPORT DATA'!$G:$G,'[1]STATE EXP REPORT DATA'!$B:$B,$A12,'[1]STATE EXP REPORT DATA'!$A:$A,2023)</f>
        <v>4489</v>
      </c>
      <c r="W12" s="26">
        <f>SUMIFS('[1]STATE EXP REPORT DATA'!$L:$L,'[1]STATE EXP REPORT DATA'!$B:$B,$A12,'[1]STATE EXP REPORT DATA'!$A:$A,2023)</f>
        <v>3453</v>
      </c>
      <c r="X12" s="26">
        <f>SUMIFS('[1]STATE EXP REPORT DATA'!$AA:$AA,'[1]STATE EXP REPORT DATA'!$B:$B,$A12,'[1]STATE EXP REPORT DATA'!$A:$A,2023)</f>
        <v>8919</v>
      </c>
      <c r="Y12" s="26">
        <f>SUMIFS('[1]STATE EXP REPORT DATA'!$AF:$AF,'[1]STATE EXP REPORT DATA'!$B:$B,$A12,'[1]STATE EXP REPORT DATA'!$A:$A,2023)</f>
        <v>446</v>
      </c>
      <c r="Z12" s="26">
        <f>SUMIFS('[1]STATE EXP REPORT DATA'!$CD:$CD,'[1]STATE EXP REPORT DATA'!$B:$B,$A12,'[1]STATE EXP REPORT DATA'!$A:$A,2023)</f>
        <v>26187.300000000003</v>
      </c>
    </row>
    <row r="13" spans="1:26" x14ac:dyDescent="0.55000000000000004">
      <c r="A13" s="1" t="s">
        <v>9</v>
      </c>
      <c r="B13" s="26">
        <f>SUMIFS('[1]STATE EXP REPORT DATA'!$G:$G,'[1]STATE EXP REPORT DATA'!$B:$B,$A13,'[1]STATE EXP REPORT DATA'!$A:$A,2018)</f>
        <v>1171</v>
      </c>
      <c r="C13" s="26">
        <f>SUMIFS('[1]STATE EXP REPORT DATA'!$L:$L,'[1]STATE EXP REPORT DATA'!$B:$B,$A13,'[1]STATE EXP REPORT DATA'!$A:$A,2018)</f>
        <v>1159</v>
      </c>
      <c r="D13" s="26">
        <f>SUMIFS('[1]STATE EXP REPORT DATA'!$AA:$AA,'[1]STATE EXP REPORT DATA'!$B:$B,$A13,'[1]STATE EXP REPORT DATA'!$A:$A,2018)</f>
        <v>1220</v>
      </c>
      <c r="E13" s="26">
        <f>SUMIFS('[1]STATE EXP REPORT DATA'!$AF:$AF,'[1]STATE EXP REPORT DATA'!$B:$B,$A13,'[1]STATE EXP REPORT DATA'!$A:$A,2018)</f>
        <v>118</v>
      </c>
      <c r="F13" s="26">
        <f>SUMIFS('[1]STATE EXP REPORT DATA'!$CD:$CD,'[1]STATE EXP REPORT DATA'!$B:$B,$A13,'[1]STATE EXP REPORT DATA'!$A:$A,2018)</f>
        <v>5889</v>
      </c>
      <c r="G13" s="26">
        <f>SUMIFS('[1]STATE EXP REPORT DATA'!$G:$G,'[1]STATE EXP REPORT DATA'!$B:$B,$A13,'[1]STATE EXP REPORT DATA'!$A:$A,2020)</f>
        <v>1250</v>
      </c>
      <c r="H13" s="26">
        <f>SUMIFS('[1]STATE EXP REPORT DATA'!$L:$L,'[1]STATE EXP REPORT DATA'!$B:$B,$A13,'[1]STATE EXP REPORT DATA'!$A:$A,2020)</f>
        <v>1273</v>
      </c>
      <c r="I13" s="26">
        <f>SUMIFS('[1]STATE EXP REPORT DATA'!$AA:$AA,'[1]STATE EXP REPORT DATA'!$B:$B,$A13,'[1]STATE EXP REPORT DATA'!$A:$A,2020)</f>
        <v>1211</v>
      </c>
      <c r="J13" s="26">
        <f>SUMIFS('[1]STATE EXP REPORT DATA'!$AF:$AF,'[1]STATE EXP REPORT DATA'!$B:$B,$A13,'[1]STATE EXP REPORT DATA'!$A:$A,2020)</f>
        <v>126</v>
      </c>
      <c r="K13" s="26">
        <f>SUMIFS('[1]STATE EXP REPORT DATA'!$CD:$CD,'[1]STATE EXP REPORT DATA'!$B:$B,$A13,'[1]STATE EXP REPORT DATA'!$A:$A,2020)</f>
        <v>7059</v>
      </c>
      <c r="L13" s="26">
        <f>SUMIFS('[1]STATE EXP REPORT DATA'!$G:$G,'[1]STATE EXP REPORT DATA'!$B:$B,$A13,'[1]STATE EXP REPORT DATA'!$A:$A,2021)</f>
        <v>1398</v>
      </c>
      <c r="M13" s="26">
        <f>SUMIFS('[1]STATE EXP REPORT DATA'!$L:$L,'[1]STATE EXP REPORT DATA'!$B:$B,$A13,'[1]STATE EXP REPORT DATA'!$A:$A,2021)</f>
        <v>1462</v>
      </c>
      <c r="N13" s="26">
        <f>SUMIFS('[1]STATE EXP REPORT DATA'!$AA:$AA,'[1]STATE EXP REPORT DATA'!$B:$B,$A13,'[1]STATE EXP REPORT DATA'!$A:$A,2021)</f>
        <v>1304</v>
      </c>
      <c r="O13" s="26">
        <f>SUMIFS('[1]STATE EXP REPORT DATA'!$AF:$AF,'[1]STATE EXP REPORT DATA'!$B:$B,$A13,'[1]STATE EXP REPORT DATA'!$A:$A,2021)</f>
        <v>119</v>
      </c>
      <c r="P13" s="26">
        <f>SUMIFS('[1]STATE EXP REPORT DATA'!$CD:$CD,'[1]STATE EXP REPORT DATA'!$B:$B,$A13,'[1]STATE EXP REPORT DATA'!$A:$A,2021)</f>
        <v>8590</v>
      </c>
      <c r="Q13" s="26">
        <f>SUMIFS('[1]STATE EXP REPORT DATA'!$G:$G,'[1]STATE EXP REPORT DATA'!$B:$B,$A13,'[1]STATE EXP REPORT DATA'!$A:$A,2022)</f>
        <v>1485</v>
      </c>
      <c r="R13" s="26">
        <f>SUMIFS('[1]STATE EXP REPORT DATA'!$L:$L,'[1]STATE EXP REPORT DATA'!$B:$B,$A13,'[1]STATE EXP REPORT DATA'!$A:$A,2022)</f>
        <v>1511</v>
      </c>
      <c r="S13" s="26">
        <f>SUMIFS('[1]STATE EXP REPORT DATA'!$AA:$AA,'[1]STATE EXP REPORT DATA'!$B:$B,$A13,'[1]STATE EXP REPORT DATA'!$A:$A,2022)</f>
        <v>1445</v>
      </c>
      <c r="T13" s="26">
        <f>SUMIFS('[1]STATE EXP REPORT DATA'!$AF:$AF,'[1]STATE EXP REPORT DATA'!$B:$B,$A13,'[1]STATE EXP REPORT DATA'!$A:$A,2022)</f>
        <v>130</v>
      </c>
      <c r="U13" s="26">
        <f>SUMIFS('[1]STATE EXP REPORT DATA'!$CD:$CD,'[1]STATE EXP REPORT DATA'!$B:$B,$A13,'[1]STATE EXP REPORT DATA'!$A:$A,2022)</f>
        <v>8088</v>
      </c>
      <c r="V13" s="26">
        <f>SUMIFS('[1]STATE EXP REPORT DATA'!$G:$G,'[1]STATE EXP REPORT DATA'!$B:$B,$A13,'[1]STATE EXP REPORT DATA'!$A:$A,2023)</f>
        <v>1474</v>
      </c>
      <c r="W13" s="26">
        <f>SUMIFS('[1]STATE EXP REPORT DATA'!$L:$L,'[1]STATE EXP REPORT DATA'!$B:$B,$A13,'[1]STATE EXP REPORT DATA'!$A:$A,2023)</f>
        <v>1654</v>
      </c>
      <c r="X13" s="26">
        <f>SUMIFS('[1]STATE EXP REPORT DATA'!$AA:$AA,'[1]STATE EXP REPORT DATA'!$B:$B,$A13,'[1]STATE EXP REPORT DATA'!$A:$A,2023)</f>
        <v>1480</v>
      </c>
      <c r="Y13" s="26">
        <f>SUMIFS('[1]STATE EXP REPORT DATA'!$AF:$AF,'[1]STATE EXP REPORT DATA'!$B:$B,$A13,'[1]STATE EXP REPORT DATA'!$A:$A,2023)</f>
        <v>123</v>
      </c>
      <c r="Z13" s="26">
        <f>SUMIFS('[1]STATE EXP REPORT DATA'!$CD:$CD,'[1]STATE EXP REPORT DATA'!$B:$B,$A13,'[1]STATE EXP REPORT DATA'!$A:$A,2023)</f>
        <v>7400</v>
      </c>
    </row>
    <row r="14" spans="1:26" x14ac:dyDescent="0.55000000000000004">
      <c r="A14" s="1" t="s">
        <v>10</v>
      </c>
      <c r="B14" s="26">
        <f>SUMIFS('[1]STATE EXP REPORT DATA'!$G:$G,'[1]STATE EXP REPORT DATA'!$B:$B,$A14,'[1]STATE EXP REPORT DATA'!$A:$A,2018)</f>
        <v>5327.4409999999998</v>
      </c>
      <c r="C14" s="26">
        <f>SUMIFS('[1]STATE EXP REPORT DATA'!$L:$L,'[1]STATE EXP REPORT DATA'!$B:$B,$A14,'[1]STATE EXP REPORT DATA'!$A:$A,2018)</f>
        <v>1348.8094609999998</v>
      </c>
      <c r="D14" s="26">
        <f>SUMIFS('[1]STATE EXP REPORT DATA'!$AA:$AA,'[1]STATE EXP REPORT DATA'!$B:$B,$A14,'[1]STATE EXP REPORT DATA'!$A:$A,2018)</f>
        <v>8807</v>
      </c>
      <c r="E14" s="26">
        <f>SUMIFS('[1]STATE EXP REPORT DATA'!$AF:$AF,'[1]STATE EXP REPORT DATA'!$B:$B,$A14,'[1]STATE EXP REPORT DATA'!$A:$A,2018)</f>
        <v>1072.103132</v>
      </c>
      <c r="F14" s="26">
        <f>SUMIFS('[1]STATE EXP REPORT DATA'!$CD:$CD,'[1]STATE EXP REPORT DATA'!$B:$B,$A14,'[1]STATE EXP REPORT DATA'!$A:$A,2018)</f>
        <v>40619.855768000001</v>
      </c>
      <c r="G14" s="26">
        <f>SUMIFS('[1]STATE EXP REPORT DATA'!$G:$G,'[1]STATE EXP REPORT DATA'!$B:$B,$A14,'[1]STATE EXP REPORT DATA'!$A:$A,2020)</f>
        <v>5827.8517518199997</v>
      </c>
      <c r="H14" s="26">
        <f>SUMIFS('[1]STATE EXP REPORT DATA'!$L:$L,'[1]STATE EXP REPORT DATA'!$B:$B,$A14,'[1]STATE EXP REPORT DATA'!$A:$A,2020)</f>
        <v>1788.63875547</v>
      </c>
      <c r="I14" s="26">
        <f>SUMIFS('[1]STATE EXP REPORT DATA'!$AA:$AA,'[1]STATE EXP REPORT DATA'!$B:$B,$A14,'[1]STATE EXP REPORT DATA'!$A:$A,2020)</f>
        <v>10245</v>
      </c>
      <c r="J14" s="26">
        <f>SUMIFS('[1]STATE EXP REPORT DATA'!$AF:$AF,'[1]STATE EXP REPORT DATA'!$B:$B,$A14,'[1]STATE EXP REPORT DATA'!$A:$A,2020)</f>
        <v>1403.46898025</v>
      </c>
      <c r="K14" s="26">
        <f>SUMIFS('[1]STATE EXP REPORT DATA'!$CD:$CD,'[1]STATE EXP REPORT DATA'!$B:$B,$A14,'[1]STATE EXP REPORT DATA'!$A:$A,2020)</f>
        <v>55035.868939330001</v>
      </c>
      <c r="L14" s="26">
        <f>SUMIFS('[1]STATE EXP REPORT DATA'!$G:$G,'[1]STATE EXP REPORT DATA'!$B:$B,$A14,'[1]STATE EXP REPORT DATA'!$A:$A,2021)</f>
        <v>6649.4426097900005</v>
      </c>
      <c r="M14" s="26">
        <f>SUMIFS('[1]STATE EXP REPORT DATA'!$L:$L,'[1]STATE EXP REPORT DATA'!$B:$B,$A14,'[1]STATE EXP REPORT DATA'!$A:$A,2021)</f>
        <v>2304.7099223499995</v>
      </c>
      <c r="N14" s="26">
        <f>SUMIFS('[1]STATE EXP REPORT DATA'!$AA:$AA,'[1]STATE EXP REPORT DATA'!$B:$B,$A14,'[1]STATE EXP REPORT DATA'!$A:$A,2021)</f>
        <v>11177</v>
      </c>
      <c r="O14" s="26">
        <f>SUMIFS('[1]STATE EXP REPORT DATA'!$AF:$AF,'[1]STATE EXP REPORT DATA'!$B:$B,$A14,'[1]STATE EXP REPORT DATA'!$A:$A,2021)</f>
        <v>1219.1238292600001</v>
      </c>
      <c r="P14" s="26">
        <f>SUMIFS('[1]STATE EXP REPORT DATA'!$CD:$CD,'[1]STATE EXP REPORT DATA'!$B:$B,$A14,'[1]STATE EXP REPORT DATA'!$A:$A,2021)</f>
        <v>66764.039846979998</v>
      </c>
      <c r="Q14" s="26">
        <f>SUMIFS('[1]STATE EXP REPORT DATA'!$G:$G,'[1]STATE EXP REPORT DATA'!$B:$B,$A14,'[1]STATE EXP REPORT DATA'!$A:$A,2022)</f>
        <v>7346.3701210700001</v>
      </c>
      <c r="R14" s="26">
        <f>SUMIFS('[1]STATE EXP REPORT DATA'!$L:$L,'[1]STATE EXP REPORT DATA'!$B:$B,$A14,'[1]STATE EXP REPORT DATA'!$A:$A,2022)</f>
        <v>1778.96708934</v>
      </c>
      <c r="S14" s="26">
        <f>SUMIFS('[1]STATE EXP REPORT DATA'!$AA:$AA,'[1]STATE EXP REPORT DATA'!$B:$B,$A14,'[1]STATE EXP REPORT DATA'!$A:$A,2022)</f>
        <v>12912</v>
      </c>
      <c r="T14" s="26">
        <f>SUMIFS('[1]STATE EXP REPORT DATA'!$AF:$AF,'[1]STATE EXP REPORT DATA'!$B:$B,$A14,'[1]STATE EXP REPORT DATA'!$A:$A,2022)</f>
        <v>1270.3897838099997</v>
      </c>
      <c r="U14" s="26">
        <f>SUMIFS('[1]STATE EXP REPORT DATA'!$CD:$CD,'[1]STATE EXP REPORT DATA'!$B:$B,$A14,'[1]STATE EXP REPORT DATA'!$A:$A,2022)</f>
        <v>67769.838689459997</v>
      </c>
      <c r="V14" s="26">
        <f>SUMIFS('[1]STATE EXP REPORT DATA'!$G:$G,'[1]STATE EXP REPORT DATA'!$B:$B,$A14,'[1]STATE EXP REPORT DATA'!$A:$A,2023)</f>
        <v>7780.0513054399999</v>
      </c>
      <c r="W14" s="26">
        <f>SUMIFS('[1]STATE EXP REPORT DATA'!$L:$L,'[1]STATE EXP REPORT DATA'!$B:$B,$A14,'[1]STATE EXP REPORT DATA'!$A:$A,2023)</f>
        <v>1868.04194717</v>
      </c>
      <c r="X14" s="26">
        <f>SUMIFS('[1]STATE EXP REPORT DATA'!$AA:$AA,'[1]STATE EXP REPORT DATA'!$B:$B,$A14,'[1]STATE EXP REPORT DATA'!$A:$A,2023)</f>
        <v>14273</v>
      </c>
      <c r="Y14" s="26">
        <f>SUMIFS('[1]STATE EXP REPORT DATA'!$AF:$AF,'[1]STATE EXP REPORT DATA'!$B:$B,$A14,'[1]STATE EXP REPORT DATA'!$A:$A,2023)</f>
        <v>1317.8733307700002</v>
      </c>
      <c r="Z14" s="26">
        <f>SUMIFS('[1]STATE EXP REPORT DATA'!$CD:$CD,'[1]STATE EXP REPORT DATA'!$B:$B,$A14,'[1]STATE EXP REPORT DATA'!$A:$A,2023)</f>
        <v>67869.084562590011</v>
      </c>
    </row>
    <row r="15" spans="1:26" x14ac:dyDescent="0.55000000000000004">
      <c r="A15" s="1" t="s">
        <v>11</v>
      </c>
      <c r="B15" s="26">
        <f>SUMIFS('[1]STATE EXP REPORT DATA'!$G:$G,'[1]STATE EXP REPORT DATA'!$B:$B,$A15,'[1]STATE EXP REPORT DATA'!$A:$A,2018)</f>
        <v>731</v>
      </c>
      <c r="C15" s="26">
        <f>SUMIFS('[1]STATE EXP REPORT DATA'!$L:$L,'[1]STATE EXP REPORT DATA'!$B:$B,$A15,'[1]STATE EXP REPORT DATA'!$A:$A,2018)</f>
        <v>937</v>
      </c>
      <c r="D15" s="26">
        <f>SUMIFS('[1]STATE EXP REPORT DATA'!$AA:$AA,'[1]STATE EXP REPORT DATA'!$B:$B,$A15,'[1]STATE EXP REPORT DATA'!$A:$A,2018)</f>
        <v>895</v>
      </c>
      <c r="E15" s="26">
        <f>SUMIFS('[1]STATE EXP REPORT DATA'!$AF:$AF,'[1]STATE EXP REPORT DATA'!$B:$B,$A15,'[1]STATE EXP REPORT DATA'!$A:$A,2018)</f>
        <v>107</v>
      </c>
      <c r="F15" s="26">
        <f>SUMIFS('[1]STATE EXP REPORT DATA'!$CD:$CD,'[1]STATE EXP REPORT DATA'!$B:$B,$A15,'[1]STATE EXP REPORT DATA'!$A:$A,2018)</f>
        <v>4457</v>
      </c>
      <c r="G15" s="26">
        <f>SUMIFS('[1]STATE EXP REPORT DATA'!$G:$G,'[1]STATE EXP REPORT DATA'!$B:$B,$A15,'[1]STATE EXP REPORT DATA'!$A:$A,2020)</f>
        <v>750</v>
      </c>
      <c r="H15" s="26">
        <f>SUMIFS('[1]STATE EXP REPORT DATA'!$L:$L,'[1]STATE EXP REPORT DATA'!$B:$B,$A15,'[1]STATE EXP REPORT DATA'!$A:$A,2020)</f>
        <v>839</v>
      </c>
      <c r="I15" s="26">
        <f>SUMIFS('[1]STATE EXP REPORT DATA'!$AA:$AA,'[1]STATE EXP REPORT DATA'!$B:$B,$A15,'[1]STATE EXP REPORT DATA'!$A:$A,2020)</f>
        <v>904</v>
      </c>
      <c r="J15" s="26">
        <f>SUMIFS('[1]STATE EXP REPORT DATA'!$AF:$AF,'[1]STATE EXP REPORT DATA'!$B:$B,$A15,'[1]STATE EXP REPORT DATA'!$A:$A,2020)</f>
        <v>114</v>
      </c>
      <c r="K15" s="26">
        <f>SUMIFS('[1]STATE EXP REPORT DATA'!$CD:$CD,'[1]STATE EXP REPORT DATA'!$B:$B,$A15,'[1]STATE EXP REPORT DATA'!$A:$A,2020)</f>
        <v>4850</v>
      </c>
      <c r="L15" s="26">
        <f>SUMIFS('[1]STATE EXP REPORT DATA'!$G:$G,'[1]STATE EXP REPORT DATA'!$B:$B,$A15,'[1]STATE EXP REPORT DATA'!$A:$A,2021)</f>
        <v>1081</v>
      </c>
      <c r="M15" s="26">
        <f>SUMIFS('[1]STATE EXP REPORT DATA'!$L:$L,'[1]STATE EXP REPORT DATA'!$B:$B,$A15,'[1]STATE EXP REPORT DATA'!$A:$A,2021)</f>
        <v>913</v>
      </c>
      <c r="N15" s="26">
        <f>SUMIFS('[1]STATE EXP REPORT DATA'!$AA:$AA,'[1]STATE EXP REPORT DATA'!$B:$B,$A15,'[1]STATE EXP REPORT DATA'!$A:$A,2021)</f>
        <v>929</v>
      </c>
      <c r="O15" s="26">
        <f>SUMIFS('[1]STATE EXP REPORT DATA'!$AF:$AF,'[1]STATE EXP REPORT DATA'!$B:$B,$A15,'[1]STATE EXP REPORT DATA'!$A:$A,2021)</f>
        <v>117</v>
      </c>
      <c r="P15" s="26">
        <f>SUMIFS('[1]STATE EXP REPORT DATA'!$CD:$CD,'[1]STATE EXP REPORT DATA'!$B:$B,$A15,'[1]STATE EXP REPORT DATA'!$A:$A,2021)</f>
        <v>6778</v>
      </c>
      <c r="Q15" s="26">
        <f>SUMIFS('[1]STATE EXP REPORT DATA'!$G:$G,'[1]STATE EXP REPORT DATA'!$B:$B,$A15,'[1]STATE EXP REPORT DATA'!$A:$A,2022)</f>
        <v>1096</v>
      </c>
      <c r="R15" s="26">
        <f>SUMIFS('[1]STATE EXP REPORT DATA'!$L:$L,'[1]STATE EXP REPORT DATA'!$B:$B,$A15,'[1]STATE EXP REPORT DATA'!$A:$A,2022)</f>
        <v>1057</v>
      </c>
      <c r="S15" s="26">
        <f>SUMIFS('[1]STATE EXP REPORT DATA'!$AA:$AA,'[1]STATE EXP REPORT DATA'!$B:$B,$A15,'[1]STATE EXP REPORT DATA'!$A:$A,2022)</f>
        <v>1276</v>
      </c>
      <c r="T15" s="26">
        <f>SUMIFS('[1]STATE EXP REPORT DATA'!$AF:$AF,'[1]STATE EXP REPORT DATA'!$B:$B,$A15,'[1]STATE EXP REPORT DATA'!$A:$A,2022)</f>
        <v>152</v>
      </c>
      <c r="U15" s="26">
        <f>SUMIFS('[1]STATE EXP REPORT DATA'!$CD:$CD,'[1]STATE EXP REPORT DATA'!$B:$B,$A15,'[1]STATE EXP REPORT DATA'!$A:$A,2022)</f>
        <v>7127</v>
      </c>
      <c r="V15" s="26">
        <f>SUMIFS('[1]STATE EXP REPORT DATA'!$G:$G,'[1]STATE EXP REPORT DATA'!$B:$B,$A15,'[1]STATE EXP REPORT DATA'!$A:$A,2023)</f>
        <v>901</v>
      </c>
      <c r="W15" s="26">
        <f>SUMIFS('[1]STATE EXP REPORT DATA'!$L:$L,'[1]STATE EXP REPORT DATA'!$B:$B,$A15,'[1]STATE EXP REPORT DATA'!$A:$A,2023)</f>
        <v>872</v>
      </c>
      <c r="X15" s="26">
        <f>SUMIFS('[1]STATE EXP REPORT DATA'!$AA:$AA,'[1]STATE EXP REPORT DATA'!$B:$B,$A15,'[1]STATE EXP REPORT DATA'!$A:$A,2023)</f>
        <v>1197</v>
      </c>
      <c r="Y15" s="26">
        <f>SUMIFS('[1]STATE EXP REPORT DATA'!$AF:$AF,'[1]STATE EXP REPORT DATA'!$B:$B,$A15,'[1]STATE EXP REPORT DATA'!$A:$A,2023)</f>
        <v>409</v>
      </c>
      <c r="Z15" s="26">
        <f>SUMIFS('[1]STATE EXP REPORT DATA'!$CD:$CD,'[1]STATE EXP REPORT DATA'!$B:$B,$A15,'[1]STATE EXP REPORT DATA'!$A:$A,2023)</f>
        <v>6023</v>
      </c>
    </row>
    <row r="16" spans="1:26" x14ac:dyDescent="0.55000000000000004">
      <c r="A16" s="1" t="s">
        <v>12</v>
      </c>
      <c r="B16" s="26">
        <f>SUMIFS('[1]STATE EXP REPORT DATA'!$G:$G,'[1]STATE EXP REPORT DATA'!$B:$B,$A16,'[1]STATE EXP REPORT DATA'!$A:$A,2018)</f>
        <v>4013</v>
      </c>
      <c r="C16" s="26">
        <f>SUMIFS('[1]STATE EXP REPORT DATA'!$L:$L,'[1]STATE EXP REPORT DATA'!$B:$B,$A16,'[1]STATE EXP REPORT DATA'!$A:$A,2018)</f>
        <v>1988</v>
      </c>
      <c r="D16" s="26">
        <f>SUMIFS('[1]STATE EXP REPORT DATA'!$AA:$AA,'[1]STATE EXP REPORT DATA'!$B:$B,$A16,'[1]STATE EXP REPORT DATA'!$A:$A,2018)</f>
        <v>2792</v>
      </c>
      <c r="E16" s="26">
        <f>SUMIFS('[1]STATE EXP REPORT DATA'!$AF:$AF,'[1]STATE EXP REPORT DATA'!$B:$B,$A16,'[1]STATE EXP REPORT DATA'!$A:$A,2018)</f>
        <v>405</v>
      </c>
      <c r="F16" s="26">
        <f>SUMIFS('[1]STATE EXP REPORT DATA'!$CD:$CD,'[1]STATE EXP REPORT DATA'!$B:$B,$A16,'[1]STATE EXP REPORT DATA'!$A:$A,2018)</f>
        <v>14789</v>
      </c>
      <c r="G16" s="26">
        <f>SUMIFS('[1]STATE EXP REPORT DATA'!$G:$G,'[1]STATE EXP REPORT DATA'!$B:$B,$A16,'[1]STATE EXP REPORT DATA'!$A:$A,2020)</f>
        <v>4454</v>
      </c>
      <c r="H16" s="26">
        <f>SUMIFS('[1]STATE EXP REPORT DATA'!$L:$L,'[1]STATE EXP REPORT DATA'!$B:$B,$A16,'[1]STATE EXP REPORT DATA'!$A:$A,2020)</f>
        <v>2204</v>
      </c>
      <c r="I16" s="26">
        <f>SUMIFS('[1]STATE EXP REPORT DATA'!$AA:$AA,'[1]STATE EXP REPORT DATA'!$B:$B,$A16,'[1]STATE EXP REPORT DATA'!$A:$A,2020)</f>
        <v>3455</v>
      </c>
      <c r="J16" s="26">
        <f>SUMIFS('[1]STATE EXP REPORT DATA'!$AF:$AF,'[1]STATE EXP REPORT DATA'!$B:$B,$A16,'[1]STATE EXP REPORT DATA'!$A:$A,2020)</f>
        <v>779</v>
      </c>
      <c r="K16" s="26">
        <f>SUMIFS('[1]STATE EXP REPORT DATA'!$CD:$CD,'[1]STATE EXP REPORT DATA'!$B:$B,$A16,'[1]STATE EXP REPORT DATA'!$A:$A,2020)</f>
        <v>18155</v>
      </c>
      <c r="L16" s="26">
        <f>SUMIFS('[1]STATE EXP REPORT DATA'!$G:$G,'[1]STATE EXP REPORT DATA'!$B:$B,$A16,'[1]STATE EXP REPORT DATA'!$A:$A,2021)</f>
        <v>4789</v>
      </c>
      <c r="M16" s="26">
        <f>SUMIFS('[1]STATE EXP REPORT DATA'!$L:$L,'[1]STATE EXP REPORT DATA'!$B:$B,$A16,'[1]STATE EXP REPORT DATA'!$A:$A,2021)</f>
        <v>2442</v>
      </c>
      <c r="N16" s="26">
        <f>SUMIFS('[1]STATE EXP REPORT DATA'!$AA:$AA,'[1]STATE EXP REPORT DATA'!$B:$B,$A16,'[1]STATE EXP REPORT DATA'!$A:$A,2021)</f>
        <v>3917</v>
      </c>
      <c r="O16" s="26">
        <f>SUMIFS('[1]STATE EXP REPORT DATA'!$AF:$AF,'[1]STATE EXP REPORT DATA'!$B:$B,$A16,'[1]STATE EXP REPORT DATA'!$A:$A,2021)</f>
        <v>813</v>
      </c>
      <c r="P16" s="26">
        <f>SUMIFS('[1]STATE EXP REPORT DATA'!$CD:$CD,'[1]STATE EXP REPORT DATA'!$B:$B,$A16,'[1]STATE EXP REPORT DATA'!$A:$A,2021)</f>
        <v>19777</v>
      </c>
      <c r="Q16" s="26">
        <f>SUMIFS('[1]STATE EXP REPORT DATA'!$G:$G,'[1]STATE EXP REPORT DATA'!$B:$B,$A16,'[1]STATE EXP REPORT DATA'!$A:$A,2022)</f>
        <v>5201</v>
      </c>
      <c r="R16" s="26">
        <f>SUMIFS('[1]STATE EXP REPORT DATA'!$L:$L,'[1]STATE EXP REPORT DATA'!$B:$B,$A16,'[1]STATE EXP REPORT DATA'!$A:$A,2022)</f>
        <v>2617</v>
      </c>
      <c r="S16" s="26">
        <f>SUMIFS('[1]STATE EXP REPORT DATA'!$AA:$AA,'[1]STATE EXP REPORT DATA'!$B:$B,$A16,'[1]STATE EXP REPORT DATA'!$A:$A,2022)</f>
        <v>4484</v>
      </c>
      <c r="T16" s="26">
        <f>SUMIFS('[1]STATE EXP REPORT DATA'!$AF:$AF,'[1]STATE EXP REPORT DATA'!$B:$B,$A16,'[1]STATE EXP REPORT DATA'!$A:$A,2022)</f>
        <v>463</v>
      </c>
      <c r="U16" s="26">
        <f>SUMIFS('[1]STATE EXP REPORT DATA'!$CD:$CD,'[1]STATE EXP REPORT DATA'!$B:$B,$A16,'[1]STATE EXP REPORT DATA'!$A:$A,2022)</f>
        <v>20893.059999999998</v>
      </c>
      <c r="V16" s="26">
        <f>SUMIFS('[1]STATE EXP REPORT DATA'!$G:$G,'[1]STATE EXP REPORT DATA'!$B:$B,$A16,'[1]STATE EXP REPORT DATA'!$A:$A,2023)</f>
        <v>5854</v>
      </c>
      <c r="W16" s="26">
        <f>SUMIFS('[1]STATE EXP REPORT DATA'!$L:$L,'[1]STATE EXP REPORT DATA'!$B:$B,$A16,'[1]STATE EXP REPORT DATA'!$A:$A,2023)</f>
        <v>2731</v>
      </c>
      <c r="X16" s="26">
        <f>SUMIFS('[1]STATE EXP REPORT DATA'!$AA:$AA,'[1]STATE EXP REPORT DATA'!$B:$B,$A16,'[1]STATE EXP REPORT DATA'!$A:$A,2023)</f>
        <v>5908</v>
      </c>
      <c r="Y16" s="26">
        <f>SUMIFS('[1]STATE EXP REPORT DATA'!$AF:$AF,'[1]STATE EXP REPORT DATA'!$B:$B,$A16,'[1]STATE EXP REPORT DATA'!$A:$A,2023)</f>
        <v>537</v>
      </c>
      <c r="Z16" s="26">
        <f>SUMIFS('[1]STATE EXP REPORT DATA'!$CD:$CD,'[1]STATE EXP REPORT DATA'!$B:$B,$A16,'[1]STATE EXP REPORT DATA'!$A:$A,2023)</f>
        <v>28383</v>
      </c>
    </row>
    <row r="17" spans="1:26" x14ac:dyDescent="0.55000000000000004">
      <c r="A17" s="1" t="s">
        <v>13</v>
      </c>
      <c r="B17" s="26">
        <f>SUMIFS('[1]STATE EXP REPORT DATA'!$G:$G,'[1]STATE EXP REPORT DATA'!$B:$B,$A17,'[1]STATE EXP REPORT DATA'!$A:$A,2018)</f>
        <v>11590</v>
      </c>
      <c r="C17" s="26">
        <f>SUMIFS('[1]STATE EXP REPORT DATA'!$L:$L,'[1]STATE EXP REPORT DATA'!$B:$B,$A17,'[1]STATE EXP REPORT DATA'!$A:$A,2018)</f>
        <v>6136</v>
      </c>
      <c r="D17" s="26">
        <f>SUMIFS('[1]STATE EXP REPORT DATA'!$AA:$AA,'[1]STATE EXP REPORT DATA'!$B:$B,$A17,'[1]STATE EXP REPORT DATA'!$A:$A,2018)</f>
        <v>12309</v>
      </c>
      <c r="E17" s="26">
        <f>SUMIFS('[1]STATE EXP REPORT DATA'!$AF:$AF,'[1]STATE EXP REPORT DATA'!$B:$B,$A17,'[1]STATE EXP REPORT DATA'!$A:$A,2018)</f>
        <v>1135</v>
      </c>
      <c r="F17" s="26">
        <f>SUMIFS('[1]STATE EXP REPORT DATA'!$CD:$CD,'[1]STATE EXP REPORT DATA'!$B:$B,$A17,'[1]STATE EXP REPORT DATA'!$A:$A,2018)</f>
        <v>46021</v>
      </c>
      <c r="G17" s="26">
        <f>SUMIFS('[1]STATE EXP REPORT DATA'!$G:$G,'[1]STATE EXP REPORT DATA'!$B:$B,$A17,'[1]STATE EXP REPORT DATA'!$A:$A,2020)</f>
        <v>15169</v>
      </c>
      <c r="H17" s="26">
        <f>SUMIFS('[1]STATE EXP REPORT DATA'!$L:$L,'[1]STATE EXP REPORT DATA'!$B:$B,$A17,'[1]STATE EXP REPORT DATA'!$A:$A,2020)</f>
        <v>7301</v>
      </c>
      <c r="I17" s="26">
        <f>SUMIFS('[1]STATE EXP REPORT DATA'!$AA:$AA,'[1]STATE EXP REPORT DATA'!$B:$B,$A17,'[1]STATE EXP REPORT DATA'!$A:$A,2020)</f>
        <v>13576</v>
      </c>
      <c r="J17" s="26">
        <f>SUMIFS('[1]STATE EXP REPORT DATA'!$AF:$AF,'[1]STATE EXP REPORT DATA'!$B:$B,$A17,'[1]STATE EXP REPORT DATA'!$A:$A,2020)</f>
        <v>1302</v>
      </c>
      <c r="K17" s="26">
        <f>SUMIFS('[1]STATE EXP REPORT DATA'!$CD:$CD,'[1]STATE EXP REPORT DATA'!$B:$B,$A17,'[1]STATE EXP REPORT DATA'!$A:$A,2020)</f>
        <v>54501</v>
      </c>
      <c r="L17" s="26">
        <f>SUMIFS('[1]STATE EXP REPORT DATA'!$G:$G,'[1]STATE EXP REPORT DATA'!$B:$B,$A17,'[1]STATE EXP REPORT DATA'!$A:$A,2021)</f>
        <v>15906</v>
      </c>
      <c r="M17" s="26">
        <f>SUMIFS('[1]STATE EXP REPORT DATA'!$L:$L,'[1]STATE EXP REPORT DATA'!$B:$B,$A17,'[1]STATE EXP REPORT DATA'!$A:$A,2021)</f>
        <v>7652</v>
      </c>
      <c r="N17" s="26">
        <f>SUMIFS('[1]STATE EXP REPORT DATA'!$AA:$AA,'[1]STATE EXP REPORT DATA'!$B:$B,$A17,'[1]STATE EXP REPORT DATA'!$A:$A,2021)</f>
        <v>15600</v>
      </c>
      <c r="O17" s="26">
        <f>SUMIFS('[1]STATE EXP REPORT DATA'!$AF:$AF,'[1]STATE EXP REPORT DATA'!$B:$B,$A17,'[1]STATE EXP REPORT DATA'!$A:$A,2021)</f>
        <v>1403</v>
      </c>
      <c r="P17" s="26">
        <f>SUMIFS('[1]STATE EXP REPORT DATA'!$CD:$CD,'[1]STATE EXP REPORT DATA'!$B:$B,$A17,'[1]STATE EXP REPORT DATA'!$A:$A,2021)</f>
        <v>60849</v>
      </c>
      <c r="Q17" s="26">
        <f>SUMIFS('[1]STATE EXP REPORT DATA'!$G:$G,'[1]STATE EXP REPORT DATA'!$B:$B,$A17,'[1]STATE EXP REPORT DATA'!$A:$A,2022)</f>
        <v>17384</v>
      </c>
      <c r="R17" s="26">
        <f>SUMIFS('[1]STATE EXP REPORT DATA'!$L:$L,'[1]STATE EXP REPORT DATA'!$B:$B,$A17,'[1]STATE EXP REPORT DATA'!$A:$A,2022)</f>
        <v>7819</v>
      </c>
      <c r="S17" s="26">
        <f>SUMIFS('[1]STATE EXP REPORT DATA'!$AA:$AA,'[1]STATE EXP REPORT DATA'!$B:$B,$A17,'[1]STATE EXP REPORT DATA'!$A:$A,2022)</f>
        <v>16816</v>
      </c>
      <c r="T17" s="26">
        <f>SUMIFS('[1]STATE EXP REPORT DATA'!$AF:$AF,'[1]STATE EXP REPORT DATA'!$B:$B,$A17,'[1]STATE EXP REPORT DATA'!$A:$A,2022)</f>
        <v>1368</v>
      </c>
      <c r="U17" s="26">
        <f>SUMIFS('[1]STATE EXP REPORT DATA'!$CD:$CD,'[1]STATE EXP REPORT DATA'!$B:$B,$A17,'[1]STATE EXP REPORT DATA'!$A:$A,2022)</f>
        <v>66493</v>
      </c>
      <c r="V17" s="26">
        <f>SUMIFS('[1]STATE EXP REPORT DATA'!$G:$G,'[1]STATE EXP REPORT DATA'!$B:$B,$A17,'[1]STATE EXP REPORT DATA'!$A:$A,2023)</f>
        <v>17504</v>
      </c>
      <c r="W17" s="26">
        <f>SUMIFS('[1]STATE EXP REPORT DATA'!$L:$L,'[1]STATE EXP REPORT DATA'!$B:$B,$A17,'[1]STATE EXP REPORT DATA'!$A:$A,2023)</f>
        <v>9325</v>
      </c>
      <c r="X17" s="26">
        <f>SUMIFS('[1]STATE EXP REPORT DATA'!$AA:$AA,'[1]STATE EXP REPORT DATA'!$B:$B,$A17,'[1]STATE EXP REPORT DATA'!$A:$A,2023)</f>
        <v>18775</v>
      </c>
      <c r="Y17" s="26">
        <f>SUMIFS('[1]STATE EXP REPORT DATA'!$AF:$AF,'[1]STATE EXP REPORT DATA'!$B:$B,$A17,'[1]STATE EXP REPORT DATA'!$A:$A,2023)</f>
        <v>1462</v>
      </c>
      <c r="Z17" s="26">
        <f>SUMIFS('[1]STATE EXP REPORT DATA'!$CD:$CD,'[1]STATE EXP REPORT DATA'!$B:$B,$A17,'[1]STATE EXP REPORT DATA'!$A:$A,2023)</f>
        <v>71879</v>
      </c>
    </row>
    <row r="18" spans="1:26" x14ac:dyDescent="0.55000000000000004">
      <c r="A18" s="1" t="s">
        <v>14</v>
      </c>
      <c r="B18" s="26">
        <f>SUMIFS('[1]STATE EXP REPORT DATA'!$G:$G,'[1]STATE EXP REPORT DATA'!$B:$B,$A18,'[1]STATE EXP REPORT DATA'!$A:$A,2018)</f>
        <v>896</v>
      </c>
      <c r="C18" s="26">
        <f>SUMIFS('[1]STATE EXP REPORT DATA'!$L:$L,'[1]STATE EXP REPORT DATA'!$B:$B,$A18,'[1]STATE EXP REPORT DATA'!$A:$A,2018)</f>
        <v>444</v>
      </c>
      <c r="D18" s="26">
        <f>SUMIFS('[1]STATE EXP REPORT DATA'!$AA:$AA,'[1]STATE EXP REPORT DATA'!$B:$B,$A18,'[1]STATE EXP REPORT DATA'!$A:$A,2018)</f>
        <v>612</v>
      </c>
      <c r="E18" s="26">
        <f>SUMIFS('[1]STATE EXP REPORT DATA'!$AF:$AF,'[1]STATE EXP REPORT DATA'!$B:$B,$A18,'[1]STATE EXP REPORT DATA'!$A:$A,2018)</f>
        <v>146</v>
      </c>
      <c r="F18" s="26">
        <f>SUMIFS('[1]STATE EXP REPORT DATA'!$CD:$CD,'[1]STATE EXP REPORT DATA'!$B:$B,$A18,'[1]STATE EXP REPORT DATA'!$A:$A,2018)</f>
        <v>4425</v>
      </c>
      <c r="G18" s="26">
        <f>SUMIFS('[1]STATE EXP REPORT DATA'!$G:$G,'[1]STATE EXP REPORT DATA'!$B:$B,$A18,'[1]STATE EXP REPORT DATA'!$A:$A,2020)</f>
        <v>853</v>
      </c>
      <c r="H18" s="26">
        <f>SUMIFS('[1]STATE EXP REPORT DATA'!$L:$L,'[1]STATE EXP REPORT DATA'!$B:$B,$A18,'[1]STATE EXP REPORT DATA'!$A:$A,2020)</f>
        <v>314</v>
      </c>
      <c r="I18" s="26">
        <f>SUMIFS('[1]STATE EXP REPORT DATA'!$AA:$AA,'[1]STATE EXP REPORT DATA'!$B:$B,$A18,'[1]STATE EXP REPORT DATA'!$A:$A,2020)</f>
        <v>617</v>
      </c>
      <c r="J18" s="26">
        <f>SUMIFS('[1]STATE EXP REPORT DATA'!$AF:$AF,'[1]STATE EXP REPORT DATA'!$B:$B,$A18,'[1]STATE EXP REPORT DATA'!$A:$A,2020)</f>
        <v>142</v>
      </c>
      <c r="K18" s="26">
        <f>SUMIFS('[1]STATE EXP REPORT DATA'!$CD:$CD,'[1]STATE EXP REPORT DATA'!$B:$B,$A18,'[1]STATE EXP REPORT DATA'!$A:$A,2020)</f>
        <v>4483</v>
      </c>
      <c r="L18" s="26">
        <f>SUMIFS('[1]STATE EXP REPORT DATA'!$G:$G,'[1]STATE EXP REPORT DATA'!$B:$B,$A18,'[1]STATE EXP REPORT DATA'!$A:$A,2021)</f>
        <v>913</v>
      </c>
      <c r="M18" s="26">
        <f>SUMIFS('[1]STATE EXP REPORT DATA'!$L:$L,'[1]STATE EXP REPORT DATA'!$B:$B,$A18,'[1]STATE EXP REPORT DATA'!$A:$A,2021)</f>
        <v>368</v>
      </c>
      <c r="N18" s="26">
        <f>SUMIFS('[1]STATE EXP REPORT DATA'!$AA:$AA,'[1]STATE EXP REPORT DATA'!$B:$B,$A18,'[1]STATE EXP REPORT DATA'!$A:$A,2021)</f>
        <v>627</v>
      </c>
      <c r="O18" s="26">
        <f>SUMIFS('[1]STATE EXP REPORT DATA'!$AF:$AF,'[1]STATE EXP REPORT DATA'!$B:$B,$A18,'[1]STATE EXP REPORT DATA'!$A:$A,2021)</f>
        <v>134</v>
      </c>
      <c r="P18" s="26">
        <f>SUMIFS('[1]STATE EXP REPORT DATA'!$CD:$CD,'[1]STATE EXP REPORT DATA'!$B:$B,$A18,'[1]STATE EXP REPORT DATA'!$A:$A,2021)</f>
        <v>5620</v>
      </c>
      <c r="Q18" s="26">
        <f>SUMIFS('[1]STATE EXP REPORT DATA'!$G:$G,'[1]STATE EXP REPORT DATA'!$B:$B,$A18,'[1]STATE EXP REPORT DATA'!$A:$A,2022)</f>
        <v>913</v>
      </c>
      <c r="R18" s="26">
        <f>SUMIFS('[1]STATE EXP REPORT DATA'!$L:$L,'[1]STATE EXP REPORT DATA'!$B:$B,$A18,'[1]STATE EXP REPORT DATA'!$A:$A,2022)</f>
        <v>368</v>
      </c>
      <c r="S18" s="26">
        <f>SUMIFS('[1]STATE EXP REPORT DATA'!$AA:$AA,'[1]STATE EXP REPORT DATA'!$B:$B,$A18,'[1]STATE EXP REPORT DATA'!$A:$A,2022)</f>
        <v>666</v>
      </c>
      <c r="T18" s="26">
        <f>SUMIFS('[1]STATE EXP REPORT DATA'!$AF:$AF,'[1]STATE EXP REPORT DATA'!$B:$B,$A18,'[1]STATE EXP REPORT DATA'!$A:$A,2022)</f>
        <v>134</v>
      </c>
      <c r="U18" s="26">
        <f>SUMIFS('[1]STATE EXP REPORT DATA'!$CD:$CD,'[1]STATE EXP REPORT DATA'!$B:$B,$A18,'[1]STATE EXP REPORT DATA'!$A:$A,2022)</f>
        <v>5636</v>
      </c>
      <c r="V18" s="26">
        <f>SUMIFS('[1]STATE EXP REPORT DATA'!$G:$G,'[1]STATE EXP REPORT DATA'!$B:$B,$A18,'[1]STATE EXP REPORT DATA'!$A:$A,2023)</f>
        <v>916</v>
      </c>
      <c r="W18" s="26">
        <f>SUMIFS('[1]STATE EXP REPORT DATA'!$L:$L,'[1]STATE EXP REPORT DATA'!$B:$B,$A18,'[1]STATE EXP REPORT DATA'!$A:$A,2023)</f>
        <v>411</v>
      </c>
      <c r="X18" s="26">
        <f>SUMIFS('[1]STATE EXP REPORT DATA'!$AA:$AA,'[1]STATE EXP REPORT DATA'!$B:$B,$A18,'[1]STATE EXP REPORT DATA'!$A:$A,2023)</f>
        <v>617</v>
      </c>
      <c r="Y18" s="26">
        <f>SUMIFS('[1]STATE EXP REPORT DATA'!$AF:$AF,'[1]STATE EXP REPORT DATA'!$B:$B,$A18,'[1]STATE EXP REPORT DATA'!$A:$A,2023)</f>
        <v>133</v>
      </c>
      <c r="Z18" s="26">
        <f>SUMIFS('[1]STATE EXP REPORT DATA'!$CD:$CD,'[1]STATE EXP REPORT DATA'!$B:$B,$A18,'[1]STATE EXP REPORT DATA'!$A:$A,2023)</f>
        <v>4698</v>
      </c>
    </row>
    <row r="19" spans="1:26" x14ac:dyDescent="0.55000000000000004">
      <c r="A19" s="1"/>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x14ac:dyDescent="0.55000000000000004">
      <c r="A20" s="1" t="s">
        <v>15</v>
      </c>
      <c r="B20" s="27">
        <f>SUM(B4:B18)</f>
        <v>107798.141</v>
      </c>
      <c r="C20" s="27">
        <f>SUM(C4:C18)</f>
        <v>52007.109461</v>
      </c>
      <c r="D20" s="27">
        <f>SUM(D4:D18)</f>
        <v>150766.40000000002</v>
      </c>
      <c r="E20" s="27">
        <f>SUM(E4:E18)</f>
        <v>21300.085132</v>
      </c>
      <c r="F20" s="27">
        <f>SUM(F4:F18)</f>
        <v>536479.60376800015</v>
      </c>
      <c r="G20" s="27">
        <f>SUM(G4:G18)</f>
        <v>116489.85049981999</v>
      </c>
      <c r="H20" s="27">
        <f>SUM(H4:H18)</f>
        <v>56259.609594469999</v>
      </c>
      <c r="I20" s="27">
        <f>SUM(I4:I18)</f>
        <v>170742.34404500001</v>
      </c>
      <c r="J20" s="27">
        <f>SUM(J4:J18)</f>
        <v>23914.713861250002</v>
      </c>
      <c r="K20" s="27">
        <f>SUM(K4:K18)</f>
        <v>692135.24410933</v>
      </c>
      <c r="L20" s="27">
        <f>SUM(L4:L18)</f>
        <v>153428.64260979</v>
      </c>
      <c r="M20" s="27">
        <f>SUM(M4:M18)</f>
        <v>57715.019922349995</v>
      </c>
      <c r="N20" s="27">
        <f>SUM(N4:N18)</f>
        <v>194731.5</v>
      </c>
      <c r="O20" s="27">
        <f>SUM(O4:O18)</f>
        <v>23723.091129259999</v>
      </c>
      <c r="P20" s="27">
        <f>SUM(P4:P18)</f>
        <v>864253.28714698018</v>
      </c>
      <c r="Q20" s="27">
        <f>SUM(Q4:Q18)</f>
        <v>163149.67012107</v>
      </c>
      <c r="R20" s="27">
        <f>SUM(R4:R18)</f>
        <v>62719.937089340005</v>
      </c>
      <c r="S20" s="27">
        <f>SUM(S4:S18)</f>
        <v>213190</v>
      </c>
      <c r="T20" s="27">
        <f>SUM(T4:T18)</f>
        <v>25094.388783809998</v>
      </c>
      <c r="U20" s="27">
        <f>SUM(U4:U18)</f>
        <v>829654.10568945995</v>
      </c>
      <c r="V20" s="27">
        <f>SUM(V4:V18)</f>
        <v>158973.85130544001</v>
      </c>
      <c r="W20" s="27">
        <f>SUM(W4:W18)</f>
        <v>66510.211947169999</v>
      </c>
      <c r="X20" s="27">
        <f>SUM(X4:X18)</f>
        <v>237774.6</v>
      </c>
      <c r="Y20" s="27">
        <f>SUM(Y4:Y18)</f>
        <v>28168.372330770002</v>
      </c>
      <c r="Z20" s="27">
        <f>SUM(Z4:Z18)</f>
        <v>881729.30656259006</v>
      </c>
    </row>
    <row r="21" spans="1:26" x14ac:dyDescent="0.55000000000000004">
      <c r="A21" s="1" t="s">
        <v>16</v>
      </c>
      <c r="B21" s="26">
        <f>SUMIFS('[1]STATE EXP REPORT DATA'!$G:$G,'[1]STATE EXP REPORT DATA'!$A:$A,2018)</f>
        <v>394472.70734337997</v>
      </c>
      <c r="C21" s="26">
        <f>SUMIFS('[1]STATE EXP REPORT DATA'!$L:$L,'[1]STATE EXP REPORT DATA'!$A:$A,2018)</f>
        <v>206987.80197827</v>
      </c>
      <c r="D21" s="26">
        <f>SUMIFS('[1]STATE EXP REPORT DATA'!$AA:$AA,'[1]STATE EXP REPORT DATA'!$A:$A,2018)</f>
        <v>585576.70630961272</v>
      </c>
      <c r="E21" s="26">
        <f>SUMIFS('[1]STATE EXP REPORT DATA'!$AF:$AF,'[1]STATE EXP REPORT DATA'!$A:$A,2018)</f>
        <v>60912.646733909998</v>
      </c>
      <c r="F21" s="26">
        <f>SUMIFS('[1]STATE EXP REPORT DATA'!$CD:$CD,'[1]STATE EXP REPORT DATA'!$A:$A,2018)</f>
        <v>1998780.6206542272</v>
      </c>
      <c r="G21" s="26">
        <f>SUMIFS('[1]STATE EXP REPORT DATA'!$G:$G,'[1]STATE EXP REPORT DATA'!$A:$A,2020)</f>
        <v>427151.55248074001</v>
      </c>
      <c r="H21" s="26">
        <f>SUMIFS('[1]STATE EXP REPORT DATA'!$L:$L,'[1]STATE EXP REPORT DATA'!$A:$A,2020)</f>
        <v>222187.77785249002</v>
      </c>
      <c r="I21" s="26">
        <f>SUMIFS('[1]STATE EXP REPORT DATA'!$AA:$AA,'[1]STATE EXP REPORT DATA'!$A:$A,2020)</f>
        <v>650052.31084300007</v>
      </c>
      <c r="J21" s="26">
        <f>SUMIFS('[1]STATE EXP REPORT DATA'!$AF:$AF,'[1]STATE EXP REPORT DATA'!$A:$A,2020)</f>
        <v>65470.401449249999</v>
      </c>
      <c r="K21" s="26">
        <f>SUMIFS('[1]STATE EXP REPORT DATA'!$CD:$CD,'[1]STATE EXP REPORT DATA'!$A:$A,2020)</f>
        <v>2290802.2223199601</v>
      </c>
      <c r="L21" s="26">
        <f>SUMIFS('[1]STATE EXP REPORT DATA'!$G:$G,'[1]STATE EXP REPORT DATA'!$A:$A,2021)</f>
        <v>511247.81047435006</v>
      </c>
      <c r="M21" s="26">
        <f>SUMIFS('[1]STATE EXP REPORT DATA'!$L:$L,'[1]STATE EXP REPORT DATA'!$A:$A,2021)</f>
        <v>225915.43558840003</v>
      </c>
      <c r="N21" s="26">
        <f>SUMIFS('[1]STATE EXP REPORT DATA'!$AA:$AA,'[1]STATE EXP REPORT DATA'!$A:$A,2021)</f>
        <v>729177.38638198015</v>
      </c>
      <c r="O21" s="26">
        <f>SUMIFS('[1]STATE EXP REPORT DATA'!$AF:$AF,'[1]STATE EXP REPORT DATA'!$A:$A,2021)</f>
        <v>66455.490592030008</v>
      </c>
      <c r="P21" s="26">
        <f>SUMIFS('[1]STATE EXP REPORT DATA'!$CD:$CD,'[1]STATE EXP REPORT DATA'!$A:$A,2021)</f>
        <v>2703258.5038625337</v>
      </c>
      <c r="Q21" s="26">
        <f>SUMIFS('[1]STATE EXP REPORT DATA'!$G:$G,'[1]STATE EXP REPORT DATA'!$A:$A,2022)</f>
        <v>546960.61788252008</v>
      </c>
      <c r="R21" s="26">
        <f>SUMIFS('[1]STATE EXP REPORT DATA'!$L:$L,'[1]STATE EXP REPORT DATA'!$A:$A,2022)</f>
        <v>243357.86058042996</v>
      </c>
      <c r="S21" s="26">
        <f>SUMIFS('[1]STATE EXP REPORT DATA'!$AA:$AA,'[1]STATE EXP REPORT DATA'!$A:$A,2022)</f>
        <v>812520.50227689999</v>
      </c>
      <c r="T21" s="26">
        <f>SUMIFS('[1]STATE EXP REPORT DATA'!$AF:$AF,'[1]STATE EXP REPORT DATA'!$A:$A,2022)</f>
        <v>68591.75533521999</v>
      </c>
      <c r="U21" s="26">
        <f>SUMIFS('[1]STATE EXP REPORT DATA'!$CD:$CD,'[1]STATE EXP REPORT DATA'!$A:$A,2022)</f>
        <v>2844540.6578346202</v>
      </c>
      <c r="V21" s="26">
        <f>SUMIFS('[1]STATE EXP REPORT DATA'!$G:$G,'[1]STATE EXP REPORT DATA'!$A:$A,2023)</f>
        <v>554871.60779567994</v>
      </c>
      <c r="W21" s="26">
        <f>SUMIFS('[1]STATE EXP REPORT DATA'!$L:$L,'[1]STATE EXP REPORT DATA'!$A:$A,2023)</f>
        <v>259963.80120673002</v>
      </c>
      <c r="X21" s="26">
        <f>SUMIFS('[1]STATE EXP REPORT DATA'!$AA:$AA,'[1]STATE EXP REPORT DATA'!$A:$A,2023)</f>
        <v>881289.767715986</v>
      </c>
      <c r="Y21" s="26">
        <f>SUMIFS('[1]STATE EXP REPORT DATA'!$AF:$AF,'[1]STATE EXP REPORT DATA'!$A:$A,2023)</f>
        <v>75267.148068320006</v>
      </c>
      <c r="Z21" s="26">
        <f>SUMIFS('[1]STATE EXP REPORT DATA'!$CD:$CD,'[1]STATE EXP REPORT DATA'!$A:$A,2023)</f>
        <v>2988944.1263640602</v>
      </c>
    </row>
  </sheetData>
  <mergeCells count="5">
    <mergeCell ref="G2:K2"/>
    <mergeCell ref="B2:F2"/>
    <mergeCell ref="L2:P2"/>
    <mergeCell ref="Q2:U2"/>
    <mergeCell ref="V2:Z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9D12-8AE1-4B6C-8CDA-BC5967542A8F}">
  <dimension ref="A1:A8"/>
  <sheetViews>
    <sheetView workbookViewId="0">
      <selection activeCell="W4" sqref="W4:W21"/>
    </sheetView>
  </sheetViews>
  <sheetFormatPr defaultRowHeight="14.4" x14ac:dyDescent="0.55000000000000004"/>
  <sheetData>
    <row r="1" spans="1:1" x14ac:dyDescent="0.55000000000000004">
      <c r="A1" t="s">
        <v>21</v>
      </c>
    </row>
    <row r="3" spans="1:1" x14ac:dyDescent="0.55000000000000004">
      <c r="A3" t="s">
        <v>22</v>
      </c>
    </row>
    <row r="5" spans="1:1" x14ac:dyDescent="0.55000000000000004">
      <c r="A5" t="s">
        <v>23</v>
      </c>
    </row>
    <row r="7" spans="1:1" x14ac:dyDescent="0.55000000000000004">
      <c r="A7" s="2" t="s">
        <v>24</v>
      </c>
    </row>
    <row r="8" spans="1:1" x14ac:dyDescent="0.55000000000000004">
      <c r="A8"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34</vt:lpstr>
      <vt:lpstr>data</vt:lpstr>
      <vt:lpstr>source and notes</vt:lpstr>
      <vt:lpstr>'Table 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Colleen Falkenstern</cp:lastModifiedBy>
  <cp:lastPrinted>2018-11-05T17:26:11Z</cp:lastPrinted>
  <dcterms:created xsi:type="dcterms:W3CDTF">2018-10-30T14:26:10Z</dcterms:created>
  <dcterms:modified xsi:type="dcterms:W3CDTF">2024-05-29T21:08:03Z</dcterms:modified>
</cp:coreProperties>
</file>