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0DC9F0BA-65A0-4C75-A6E5-CEB26805390D}" xr6:coauthVersionLast="47" xr6:coauthVersionMax="47" xr10:uidLastSave="{00000000-0000-0000-0000-000000000000}"/>
  <bookViews>
    <workbookView xWindow="-96" yWindow="-96" windowWidth="23232" windowHeight="13992" tabRatio="838" xr2:uid="{00000000-000D-0000-FFFF-FFFF00000000}"/>
  </bookViews>
  <sheets>
    <sheet name="Table 30" sheetId="109" r:id="rId1"/>
    <sheet name="Data" sheetId="116" r:id="rId2"/>
  </sheets>
  <externalReferences>
    <externalReference r:id="rId3"/>
  </externalReferences>
  <definedNames>
    <definedName name="AKFN">'[1]RU-Historical Data'!#REF!</definedName>
    <definedName name="Background">#REF!</definedName>
    <definedName name="DATA">#REF!</definedName>
    <definedName name="ExternalData_1" localSheetId="1" hidden="1">Data!$A$1:$J$660</definedName>
    <definedName name="full_time_only">#REF!</definedName>
    <definedName name="GraphData">#REF!</definedName>
    <definedName name="MTFN">'[1]RU-Historical Data'!#REF!</definedName>
    <definedName name="_xlnm.Print_Area" localSheetId="0">'Table 30'!$A$1:$I$55</definedName>
    <definedName name="STATEGRAPH">#REF!</definedName>
    <definedName name="StateGraphData">#REF!</definedName>
    <definedName name="TABLE_TOT">#REF!</definedName>
    <definedName name="Table09">#REF!</definedName>
    <definedName name="Table5Part1">#REF!</definedName>
    <definedName name="Table5Part2">#REF!</definedName>
    <definedName name="Table8">#REF!</definedName>
    <definedName name="Tabl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09" l="1"/>
  <c r="F34" i="109"/>
  <c r="F35" i="109"/>
  <c r="F36" i="109"/>
  <c r="F37" i="109"/>
  <c r="F38" i="109"/>
  <c r="F39" i="109"/>
  <c r="F40" i="109"/>
  <c r="F41" i="109"/>
  <c r="F42" i="109"/>
  <c r="F43" i="109"/>
  <c r="F44" i="109"/>
  <c r="F45" i="109"/>
  <c r="F46" i="109"/>
  <c r="F47" i="109"/>
  <c r="F33" i="109"/>
  <c r="G27" i="109"/>
  <c r="G12" i="109"/>
  <c r="G13" i="109"/>
  <c r="G14" i="109"/>
  <c r="G15" i="109"/>
  <c r="G16" i="109"/>
  <c r="G17" i="109"/>
  <c r="G18" i="109"/>
  <c r="G19" i="109"/>
  <c r="G20" i="109"/>
  <c r="G21" i="109"/>
  <c r="G22" i="109"/>
  <c r="G23" i="109"/>
  <c r="G24" i="109"/>
  <c r="G11" i="109"/>
  <c r="F27" i="109"/>
  <c r="F12" i="109"/>
  <c r="F13" i="109"/>
  <c r="H13" i="109" s="1"/>
  <c r="F14" i="109"/>
  <c r="H14" i="109" s="1"/>
  <c r="F15" i="109"/>
  <c r="H15" i="109" s="1"/>
  <c r="F16" i="109"/>
  <c r="F17" i="109"/>
  <c r="F18" i="109"/>
  <c r="F19" i="109"/>
  <c r="F20" i="109"/>
  <c r="F21" i="109"/>
  <c r="F22" i="109"/>
  <c r="F23" i="109"/>
  <c r="F24" i="109"/>
  <c r="F11" i="109"/>
  <c r="C27" i="109"/>
  <c r="B27" i="109"/>
  <c r="D49" i="109" s="1"/>
  <c r="B12" i="109"/>
  <c r="D34" i="109" s="1"/>
  <c r="C12" i="109"/>
  <c r="B13" i="109"/>
  <c r="D35" i="109" s="1"/>
  <c r="C13" i="109"/>
  <c r="B14" i="109"/>
  <c r="D36" i="109" s="1"/>
  <c r="C14" i="109"/>
  <c r="B15" i="109"/>
  <c r="D37" i="109" s="1"/>
  <c r="C15" i="109"/>
  <c r="B16" i="109"/>
  <c r="D38" i="109" s="1"/>
  <c r="C16" i="109"/>
  <c r="B17" i="109"/>
  <c r="D39" i="109" s="1"/>
  <c r="C17" i="109"/>
  <c r="B18" i="109"/>
  <c r="D40" i="109" s="1"/>
  <c r="C18" i="109"/>
  <c r="B19" i="109"/>
  <c r="C19" i="109"/>
  <c r="B20" i="109"/>
  <c r="C20" i="109"/>
  <c r="B21" i="109"/>
  <c r="C21" i="109"/>
  <c r="B22" i="109"/>
  <c r="C22" i="109"/>
  <c r="B23" i="109"/>
  <c r="C23" i="109"/>
  <c r="B24" i="109"/>
  <c r="C24" i="109"/>
  <c r="B11" i="109"/>
  <c r="C11" i="109"/>
  <c r="D44" i="109" l="1"/>
  <c r="D43" i="109"/>
  <c r="D42" i="109"/>
  <c r="D41" i="109"/>
  <c r="F48" i="109"/>
  <c r="D33" i="109"/>
  <c r="D45" i="109"/>
  <c r="H18" i="109"/>
  <c r="D46" i="109"/>
  <c r="B26" i="109"/>
  <c r="H17" i="109"/>
  <c r="H12" i="109"/>
  <c r="H11" i="109"/>
  <c r="H21" i="109"/>
  <c r="H24" i="109"/>
  <c r="H23" i="109"/>
  <c r="H22" i="109"/>
  <c r="H19" i="109"/>
  <c r="H27" i="109"/>
  <c r="H16" i="109"/>
  <c r="H20" i="109"/>
  <c r="G26" i="109"/>
  <c r="C26" i="109"/>
  <c r="F26" i="109"/>
  <c r="D14" i="109"/>
  <c r="D17" i="109"/>
  <c r="E17" i="109" s="1"/>
  <c r="D22" i="109"/>
  <c r="D48" i="109" l="1"/>
  <c r="H26" i="109"/>
  <c r="I26" i="109" s="1"/>
  <c r="D23" i="109"/>
  <c r="E23" i="109" s="1"/>
  <c r="D15" i="109"/>
  <c r="E15" i="109" s="1"/>
  <c r="D27" i="109"/>
  <c r="E27" i="109" s="1"/>
  <c r="D18" i="109"/>
  <c r="E18" i="109" s="1"/>
  <c r="I14" i="109"/>
  <c r="D11" i="109"/>
  <c r="E11" i="109" s="1"/>
  <c r="I11" i="109"/>
  <c r="D26" i="109"/>
  <c r="E26" i="109" s="1"/>
  <c r="E22" i="109"/>
  <c r="D21" i="109"/>
  <c r="E21" i="109" s="1"/>
  <c r="E14" i="109"/>
  <c r="D19" i="109"/>
  <c r="E19" i="109" s="1"/>
  <c r="D24" i="109"/>
  <c r="E24" i="109" s="1"/>
  <c r="I27" i="109"/>
  <c r="I23" i="109"/>
  <c r="I21" i="109"/>
  <c r="I19" i="109"/>
  <c r="I17" i="109"/>
  <c r="I15" i="109"/>
  <c r="I13" i="109"/>
  <c r="D16" i="109"/>
  <c r="E16" i="109" s="1"/>
  <c r="D13" i="109"/>
  <c r="E13" i="109" s="1"/>
  <c r="I24" i="109"/>
  <c r="I22" i="109"/>
  <c r="I20" i="109"/>
  <c r="I18" i="109"/>
  <c r="I16" i="109"/>
  <c r="I12" i="109"/>
  <c r="D20" i="109"/>
  <c r="E20" i="109" s="1"/>
  <c r="D12" i="109"/>
  <c r="E12" i="10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4D5CA8-9DD2-4641-A0C7-DDCBD75F34C8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  <connection id="2" xr16:uid="{BC7053FA-69F2-4F2C-BE59-345EEED1E2BE}" keepAlive="1" name="Query - Query2" description="Connection to the 'Query2' query in the workbook." type="5" refreshedVersion="7" background="1" saveData="1">
    <dbPr connection="Provider=Microsoft.Mashup.OleDb.1;Data Source=$Workbook$;Location=Query2;Extended Properties=&quot;&quot;" command="SELECT * FROM [Query2]"/>
  </connection>
</connections>
</file>

<file path=xl/sharedStrings.xml><?xml version="1.0" encoding="utf-8"?>
<sst xmlns="http://schemas.openxmlformats.org/spreadsheetml/2006/main" count="2720" uniqueCount="143">
  <si>
    <t>State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</si>
  <si>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</si>
  <si>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</si>
  <si>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</si>
  <si>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</si>
  <si>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</si>
  <si>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</si>
  <si>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</si>
  <si>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</si>
  <si>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</si>
  <si>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</si>
  <si>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</si>
  <si>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</si>
  <si>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</si>
  <si>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</si>
  <si>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</si>
  <si>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Need-Based Aid</t>
  </si>
  <si>
    <t>Estimated Need-Based</t>
  </si>
  <si>
    <t>WICHE</t>
  </si>
  <si>
    <t>Table 30</t>
  </si>
  <si>
    <t>Non-Need</t>
  </si>
  <si>
    <t>Based Aid</t>
  </si>
  <si>
    <t xml:space="preserve">Total Aid to </t>
  </si>
  <si>
    <t>Undergraduates</t>
  </si>
  <si>
    <t xml:space="preserve">as a Percent of </t>
  </si>
  <si>
    <t>Grant Aid Restricted to Undergraduates</t>
  </si>
  <si>
    <t>Grant Aid to All Students</t>
  </si>
  <si>
    <t>Total Aid to All</t>
  </si>
  <si>
    <t>Students</t>
  </si>
  <si>
    <t>Grant Dollars per Full-Time Equivalent Enrollment</t>
  </si>
  <si>
    <t>Enrollment</t>
  </si>
  <si>
    <t>Need-Based and Non-Need Based Grant Aid</t>
  </si>
  <si>
    <t xml:space="preserve">Aid Restricted to </t>
  </si>
  <si>
    <t xml:space="preserve">Total </t>
  </si>
  <si>
    <t>Equivalent Undergraduate</t>
  </si>
  <si>
    <t>Total</t>
  </si>
  <si>
    <t>FTE</t>
  </si>
  <si>
    <t>Alabama</t>
  </si>
  <si>
    <t>Arkansas</t>
  </si>
  <si>
    <t>Connecticut</t>
  </si>
  <si>
    <t>Delaware</t>
  </si>
  <si>
    <t>District of Columbia</t>
  </si>
  <si>
    <t>Florida</t>
  </si>
  <si>
    <t>Georgia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</si>
  <si>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</si>
  <si>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</si>
  <si>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</si>
  <si>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</si>
  <si>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</si>
  <si>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</si>
  <si>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</si>
  <si>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</si>
  <si>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</si>
  <si>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</si>
  <si>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</si>
  <si>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</si>
  <si>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</si>
  <si>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</si>
  <si>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New Hampshire</t>
  </si>
  <si>
    <t>New Jersey</t>
  </si>
  <si>
    <t>New York</t>
  </si>
  <si>
    <t>North Carolina</t>
  </si>
  <si>
    <t>Ohio</t>
  </si>
  <si>
    <t>Oklahoma</t>
  </si>
  <si>
    <t>Pennsylvania</t>
  </si>
  <si>
    <t>Rhode Island</t>
  </si>
  <si>
    <t>South Carolina</t>
  </si>
  <si>
    <t>Tennessee</t>
  </si>
  <si>
    <t>Texas</t>
  </si>
  <si>
    <t>Vermont</t>
  </si>
  <si>
    <t>Virginia</t>
  </si>
  <si>
    <t>West Virginia</t>
  </si>
  <si>
    <t>Wisconsin</t>
  </si>
  <si>
    <t>n/a</t>
  </si>
  <si>
    <t>YearNormed</t>
  </si>
  <si>
    <t>Stabbr</t>
  </si>
  <si>
    <t>StateName</t>
  </si>
  <si>
    <t>StudentLevel</t>
  </si>
  <si>
    <t>AidNeedBased</t>
  </si>
  <si>
    <t>AidNeedBasedName</t>
  </si>
  <si>
    <t>AidProgramNASSGAP</t>
  </si>
  <si>
    <t>AidProgramNASSGAPName</t>
  </si>
  <si>
    <t>Aid</t>
  </si>
  <si>
    <t>AL</t>
  </si>
  <si>
    <t>Non-need-based</t>
  </si>
  <si>
    <t>Other</t>
  </si>
  <si>
    <t>AK</t>
  </si>
  <si>
    <t>AZ</t>
  </si>
  <si>
    <t>Need-based</t>
  </si>
  <si>
    <t>Primary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</si>
  <si>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</si>
  <si>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</si>
  <si>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</si>
  <si>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</si>
  <si>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</si>
  <si>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</si>
  <si>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</si>
  <si>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</si>
  <si>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</si>
  <si>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</si>
  <si>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</si>
  <si>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</si>
  <si>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</si>
  <si>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</si>
  <si>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</si>
  <si>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</si>
  <si>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</si>
  <si>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</si>
  <si>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</si>
  <si>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</si>
  <si>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</si>
  <si>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</si>
  <si>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</si>
  <si>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</si>
  <si>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</si>
  <si>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</si>
  <si>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</si>
  <si>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</si>
  <si>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</si>
  <si>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</si>
  <si>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</si>
  <si>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</si>
  <si>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</si>
  <si>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</si>
  <si>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</si>
  <si>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</si>
  <si>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</si>
  <si>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</si>
  <si>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</si>
  <si>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</si>
  <si>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</si>
  <si>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</si>
  <si>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</si>
  <si>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</si>
  <si>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</si>
  <si>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</si>
  <si>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</si>
  <si>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</si>
  <si>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_U</t>
  </si>
  <si>
    <t>Nation</t>
  </si>
  <si>
    <t>Restricted to Undergraduates in 2021-22</t>
  </si>
  <si>
    <t>2021-22 Full-Time</t>
  </si>
  <si>
    <t>Awarded by State Grant Programs,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</si>
</sst>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;[Red]&quot;$&quot;#,##0"/>
    <numFmt numFmtId="165" formatCode="&quot;$&quot;#,##0"/>
    <numFmt numFmtId="166" formatCode="0.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9">
    <xf numFmtId="0" fontId="0" fillId="0" borderId="0" xfId="0"/>
    <xf numFmtId="164" fontId="0" fillId="0" borderId="0" xfId="0" applyNumberFormat="1"/>
    <xf numFmtId="165" fontId="0" fillId="0" borderId="0" xfId="0" applyNumberFormat="1"/>
    <xf numFmtId="38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3" fillId="0" borderId="2" xfId="0" applyFont="1" applyBorder="1"/>
    <xf numFmtId="0" fontId="1" fillId="0" borderId="0" xfId="0" applyFont="1"/>
    <xf numFmtId="0" fontId="6" fillId="0" borderId="0" xfId="0" applyFont="1"/>
    <xf numFmtId="0" fontId="1" fillId="0" borderId="1" xfId="0" applyFont="1" applyBorder="1"/>
    <xf numFmtId="164" fontId="2" fillId="0" borderId="0" xfId="0" applyNumberFormat="1" applyFont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5" fontId="1" fillId="0" borderId="0" xfId="0" applyNumberFormat="1" applyFont="1"/>
    <xf numFmtId="38" fontId="1" fillId="0" borderId="0" xfId="0" applyNumberFormat="1" applyFont="1" applyAlignment="1">
      <alignment horizontal="right"/>
    </xf>
    <xf numFmtId="1" fontId="1" fillId="0" borderId="0" xfId="0" applyNumberFormat="1" applyFont="1"/>
    <xf numFmtId="9" fontId="1" fillId="0" borderId="1" xfId="0" applyNumberFormat="1" applyFont="1" applyBorder="1" applyAlignment="1">
      <alignment horizontal="right"/>
    </xf>
    <xf numFmtId="9" fontId="1" fillId="0" borderId="0" xfId="1" applyFont="1" applyFill="1"/>
    <xf numFmtId="166" fontId="1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/>
    <xf numFmtId="38" fontId="2" fillId="0" borderId="4" xfId="0" applyNumberFormat="1" applyFont="1" applyBorder="1"/>
    <xf numFmtId="38" fontId="1" fillId="0" borderId="0" xfId="0" applyNumberFormat="1" applyFont="1"/>
    <xf numFmtId="165" fontId="1" fillId="0" borderId="1" xfId="0" applyNumberFormat="1" applyFont="1" applyBorder="1"/>
    <xf numFmtId="5" fontId="4" fillId="0" borderId="0" xfId="0" applyNumberFormat="1" applyFont="1"/>
    <xf numFmtId="164" fontId="1" fillId="0" borderId="0" xfId="0" applyNumberFormat="1" applyFont="1" applyAlignment="1">
      <alignment horizontal="center"/>
    </xf>
    <xf numFmtId="9" fontId="1" fillId="0" borderId="0" xfId="1" applyFont="1" applyFill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6">
    <cellStyle name="Normal" xfId="0" builtinId="0"/>
    <cellStyle name="Percent" xfId="1" builtinId="5"/>
    <cellStyle name="style1375905501077" xfId="2" xr:uid="{00000000-0005-0000-0000-000005000000}"/>
    <cellStyle name="style1375905501122" xfId="3" xr:uid="{00000000-0005-0000-0000-000006000000}"/>
    <cellStyle name="style1375905501156" xfId="4" xr:uid="{00000000-0005-0000-0000-000007000000}"/>
    <cellStyle name="style1375905501194" xfId="5" xr:uid="{00000000-0005-0000-0000-000008000000}"/>
    <cellStyle name="style1375905501230" xfId="6" xr:uid="{00000000-0005-0000-0000-000009000000}"/>
    <cellStyle name="style1375905501263" xfId="7" xr:uid="{00000000-0005-0000-0000-00000A000000}"/>
    <cellStyle name="style1375905501299" xfId="8" xr:uid="{00000000-0005-0000-0000-00000B000000}"/>
    <cellStyle name="style1375905501358" xfId="9" xr:uid="{00000000-0005-0000-0000-00000C000000}"/>
    <cellStyle name="style1375905501392" xfId="10" xr:uid="{00000000-0005-0000-0000-00000D000000}"/>
    <cellStyle name="style1375905501449" xfId="11" xr:uid="{00000000-0005-0000-0000-00000E000000}"/>
    <cellStyle name="style1375905501482" xfId="12" xr:uid="{00000000-0005-0000-0000-00000F000000}"/>
    <cellStyle name="style1375905501515" xfId="13" xr:uid="{00000000-0005-0000-0000-000010000000}"/>
    <cellStyle name="style1375905501578" xfId="14" xr:uid="{00000000-0005-0000-0000-000011000000}"/>
    <cellStyle name="style1375905501611" xfId="15" xr:uid="{00000000-0005-0000-0000-000012000000}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104775</xdr:rowOff>
    </xdr:from>
    <xdr:to>
      <xdr:col>9</xdr:col>
      <xdr:colOff>0</xdr:colOff>
      <xdr:row>55</xdr:row>
      <xdr:rowOff>0</xdr:rowOff>
    </xdr:to>
    <xdr:sp macro="" textlink="">
      <xdr:nvSpPr>
        <xdr:cNvPr id="199681" name="Text Box 1">
          <a:extLst>
            <a:ext uri="{FF2B5EF4-FFF2-40B4-BE49-F238E27FC236}">
              <a16:creationId xmlns:a16="http://schemas.microsoft.com/office/drawing/2014/main" id="{00000000-0008-0000-0000-0000010C0300}"/>
            </a:ext>
          </a:extLst>
        </xdr:cNvPr>
        <xdr:cNvSpPr txBox="1">
          <a:spLocks noChangeArrowheads="1"/>
        </xdr:cNvSpPr>
      </xdr:nvSpPr>
      <xdr:spPr bwMode="auto">
        <a:xfrm>
          <a:off x="0" y="7421707"/>
          <a:ext cx="9092045" cy="8823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Notes: All state aid from Wyoming was reported as uncategorized and is only included in total grant aid to all students and as a result Wyoming's undergradaute FTE is not included in the WICHE total.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Sources: The National Association of State Student Grant and Aid Programs,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NASSGAP 53rd Annual Survey Report, 2020-21 Academic Year,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Table 1. National Center for Education Statistics (NCES), Integrated Postsecondary Education Data Systems, 12-month enrollment, 2021-22.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4\group\rsch\T-F\t-f%202001-02%20files\RU%20data%20and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5 2001-02"/>
      <sheetName val="table 6 2001-02"/>
      <sheetName val="table 20 2001-02"/>
      <sheetName val="RU-Historical Data"/>
    </sheetNames>
    <sheetDataSet>
      <sheetData sheetId="0"/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AE70BB0-EEB2-404F-8218-8930DF84CA3D}" autoFormatId="16" applyNumberFormats="0" applyBorderFormats="0" applyFontFormats="0" applyPatternFormats="0" applyAlignmentFormats="0" applyWidthHeightFormats="0">
  <queryTableRefresh nextId="12">
    <queryTableFields count="10">
      <queryTableField id="2" name="YearNormed" tableColumnId="2"/>
      <queryTableField id="3" name="Stabbr" tableColumnId="3"/>
      <queryTableField id="4" name="StateName" tableColumnId="4"/>
      <queryTableField id="5" name="StudentLevel" tableColumnId="5"/>
      <queryTableField id="6" name="AidNeedBased" tableColumnId="6"/>
      <queryTableField id="7" name="AidNeedBasedName" tableColumnId="7"/>
      <queryTableField id="8" name="AidProgramNASSGAP" tableColumnId="8"/>
      <queryTableField id="9" name="AidProgramNASSGAPName" tableColumnId="9"/>
      <queryTableField id="10" name="Aid" tableColumnId="10"/>
      <queryTableField id="11" name="FTE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E8C9B-AAE1-4DF7-B723-CEAA9B9CBB75}" name="Query1" displayName="Query1" ref="A1:J660" tableType="queryTable" totalsRowShown="0">
  <autoFilter ref="A1:J660" xr:uid="{38BB33F3-7AAB-4E51-A982-F9486CC2311F}">
    <filterColumn colId="2">
      <filters>
        <filter val="Alaska"/>
      </filters>
    </filterColumn>
    <filterColumn colId="3">
      <filters>
        <filter val="1"/>
      </filters>
    </filterColumn>
  </autoFilter>
  <tableColumns count="10">
    <tableColumn id="2" xr3:uid="{01D4AD3D-BB88-4028-9F0C-0C1971667389}" uniqueName="2" name="YearNormed" queryTableFieldId="2"/>
    <tableColumn id="3" xr3:uid="{0F749CB9-2EDF-4973-8F05-747810977AC7}" uniqueName="3" name="Stabbr" queryTableFieldId="3" dataDxfId="3"/>
    <tableColumn id="4" xr3:uid="{DA36EED3-8535-4986-A3BF-49761D7B7002}" uniqueName="4" name="StateName" queryTableFieldId="4" dataDxfId="2"/>
    <tableColumn id="5" xr3:uid="{EAF4ADCF-A538-4B17-ADDB-D530D85192A3}" uniqueName="5" name="StudentLevel" queryTableFieldId="5"/>
    <tableColumn id="6" xr3:uid="{093C161E-EC0A-4DBF-A440-083E9D7A0869}" uniqueName="6" name="AidNeedBased" queryTableFieldId="6"/>
    <tableColumn id="7" xr3:uid="{7F38EC34-FAD6-4C51-BC15-AF5F87B8381C}" uniqueName="7" name="AidNeedBasedName" queryTableFieldId="7" dataDxfId="1"/>
    <tableColumn id="8" xr3:uid="{ED58D4B8-80C1-471F-85E5-173C4A0CA43E}" uniqueName="8" name="AidProgramNASSGAP" queryTableFieldId="8"/>
    <tableColumn id="9" xr3:uid="{929DF726-37F2-4D5B-BC03-816137D7FE88}" uniqueName="9" name="AidProgramNASSGAPName" queryTableFieldId="9" dataDxfId="0"/>
    <tableColumn id="10" xr3:uid="{88711F22-B462-4957-8324-EE02C8AC52FE}" uniqueName="10" name="Aid" queryTableFieldId="10"/>
    <tableColumn id="11" xr3:uid="{F34581FD-E54C-4626-9E2F-818F8BDD8E6B}" uniqueName="11" name="FTE" queryTableField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4"/>
  <sheetViews>
    <sheetView tabSelected="1" zoomScale="90" zoomScaleNormal="90" workbookViewId="0">
      <selection activeCell="E63" sqref="E63"/>
    </sheetView>
  </sheetViews>
  <sheetFormatPr defaultColWidth="15.83203125" defaultRowHeight="12.3" x14ac:dyDescent="0.4"/>
  <cols>
    <col min="1" max="1" width="13.27734375" style="4" bestFit="1" customWidth="1"/>
    <col min="2" max="2" width="17.71875" customWidth="1"/>
    <col min="3" max="3" width="14.83203125" bestFit="1" customWidth="1"/>
    <col min="4" max="4" width="15.5546875" bestFit="1" customWidth="1"/>
    <col min="5" max="5" width="15.44140625" customWidth="1"/>
    <col min="6" max="6" width="25.1640625" bestFit="1" customWidth="1"/>
    <col min="7" max="7" width="15.5546875" bestFit="1" customWidth="1"/>
    <col min="8" max="8" width="16.44140625" customWidth="1"/>
    <col min="9" max="9" width="15.5546875" bestFit="1" customWidth="1"/>
  </cols>
  <sheetData>
    <row r="1" spans="1:17" s="5" customFormat="1" x14ac:dyDescent="0.4">
      <c r="A1" s="48" t="s">
        <v>19</v>
      </c>
      <c r="B1" s="48"/>
      <c r="C1" s="48"/>
      <c r="D1" s="48"/>
      <c r="E1" s="48"/>
      <c r="F1" s="48"/>
      <c r="G1" s="48"/>
      <c r="H1" s="48"/>
      <c r="I1" s="48"/>
    </row>
    <row r="2" spans="1:17" s="5" customFormat="1" x14ac:dyDescent="0.4">
      <c r="A2" s="48" t="s">
        <v>31</v>
      </c>
      <c r="B2" s="48"/>
      <c r="C2" s="48"/>
      <c r="D2" s="48"/>
      <c r="E2" s="48"/>
      <c r="F2" s="48"/>
      <c r="G2" s="48"/>
      <c r="H2" s="48"/>
      <c r="I2" s="48"/>
    </row>
    <row r="3" spans="1:17" s="5" customFormat="1" x14ac:dyDescent="0.4">
      <c r="A3" s="48" t="s">
        <v>142</v>
      </c>
      <c r="B3" s="48"/>
      <c r="C3" s="48"/>
      <c r="D3" s="48"/>
      <c r="E3" s="48"/>
      <c r="F3" s="48"/>
      <c r="G3" s="48"/>
      <c r="H3" s="48"/>
      <c r="I3" s="48"/>
    </row>
    <row r="4" spans="1:17" x14ac:dyDescent="0.4">
      <c r="B4" s="14"/>
      <c r="C4" s="14"/>
      <c r="D4" s="14"/>
      <c r="E4" s="14"/>
      <c r="F4" s="14"/>
      <c r="G4" s="14"/>
      <c r="H4" s="14"/>
      <c r="I4" s="14"/>
      <c r="M4" s="2"/>
      <c r="Q4" s="6"/>
    </row>
    <row r="5" spans="1:17" s="8" customFormat="1" ht="13.15" customHeight="1" x14ac:dyDescent="0.4">
      <c r="A5" s="4"/>
      <c r="B5" s="15" t="s">
        <v>25</v>
      </c>
      <c r="C5" s="15"/>
      <c r="D5" s="14"/>
      <c r="E5" s="16"/>
      <c r="F5" s="46" t="s">
        <v>26</v>
      </c>
      <c r="G5" s="47"/>
      <c r="H5" s="14"/>
      <c r="I5" s="14"/>
      <c r="L5"/>
      <c r="M5" s="10"/>
      <c r="Q5" s="9"/>
    </row>
    <row r="6" spans="1:17" s="7" customFormat="1" x14ac:dyDescent="0.4">
      <c r="A6" s="4"/>
      <c r="B6" s="17"/>
      <c r="C6" s="17"/>
      <c r="D6" s="18"/>
      <c r="E6" s="19" t="s">
        <v>16</v>
      </c>
      <c r="F6" s="18"/>
      <c r="G6" s="4"/>
      <c r="H6" s="4"/>
      <c r="I6" s="20" t="s">
        <v>16</v>
      </c>
      <c r="L6"/>
      <c r="M6" s="11"/>
      <c r="Q6" s="12"/>
    </row>
    <row r="7" spans="1:17" s="7" customFormat="1" x14ac:dyDescent="0.4">
      <c r="A7" s="4"/>
      <c r="B7" s="4"/>
      <c r="C7" s="4"/>
      <c r="D7" s="21" t="s">
        <v>33</v>
      </c>
      <c r="E7" s="22" t="s">
        <v>24</v>
      </c>
      <c r="F7" s="18"/>
      <c r="G7" s="4"/>
      <c r="H7" s="4"/>
      <c r="I7" s="20" t="s">
        <v>24</v>
      </c>
      <c r="L7"/>
    </row>
    <row r="8" spans="1:17" s="7" customFormat="1" x14ac:dyDescent="0.4">
      <c r="A8" s="4"/>
      <c r="B8" s="4"/>
      <c r="C8" s="20" t="s">
        <v>20</v>
      </c>
      <c r="D8" s="23" t="s">
        <v>32</v>
      </c>
      <c r="E8" s="22" t="s">
        <v>22</v>
      </c>
      <c r="F8" s="18"/>
      <c r="G8" s="20" t="s">
        <v>20</v>
      </c>
      <c r="H8" s="20" t="s">
        <v>27</v>
      </c>
      <c r="I8" s="20" t="s">
        <v>27</v>
      </c>
      <c r="L8"/>
    </row>
    <row r="9" spans="1:17" s="13" customFormat="1" ht="12.6" thickBot="1" x14ac:dyDescent="0.45">
      <c r="A9" s="24" t="s">
        <v>0</v>
      </c>
      <c r="B9" s="25" t="s">
        <v>16</v>
      </c>
      <c r="C9" s="25" t="s">
        <v>21</v>
      </c>
      <c r="D9" s="26" t="s">
        <v>23</v>
      </c>
      <c r="E9" s="27" t="s">
        <v>23</v>
      </c>
      <c r="F9" s="28" t="s">
        <v>16</v>
      </c>
      <c r="G9" s="28" t="s">
        <v>21</v>
      </c>
      <c r="H9" s="25" t="s">
        <v>28</v>
      </c>
      <c r="I9" s="25" t="s">
        <v>28</v>
      </c>
    </row>
    <row r="10" spans="1:17" s="8" customFormat="1" ht="12.6" thickTop="1" x14ac:dyDescent="0.4">
      <c r="A10" s="4"/>
      <c r="B10" s="14"/>
      <c r="C10" s="14"/>
      <c r="D10" s="29"/>
      <c r="E10" s="16"/>
      <c r="F10" s="30"/>
      <c r="G10" s="30"/>
      <c r="H10" s="14"/>
      <c r="I10" s="14"/>
    </row>
    <row r="11" spans="1:17" s="8" customFormat="1" x14ac:dyDescent="0.4">
      <c r="A11" s="4" t="s">
        <v>1</v>
      </c>
      <c r="B11" s="29">
        <f>SUMIFS(Data!$I:$I,Data!$C:$C,$A11,Data!$D:$D,1,Data!$E:$E,1)</f>
        <v>5668000</v>
      </c>
      <c r="C11" s="29">
        <f>SUMIFS(Data!$I:$I,Data!$C:$C,$A11,Data!$D:$D,1,Data!$E:$E,0)</f>
        <v>9130000</v>
      </c>
      <c r="D11" s="30">
        <f>SUM(B11:C11)</f>
        <v>14798000</v>
      </c>
      <c r="E11" s="34">
        <f>B11/D11</f>
        <v>0.38302473307203677</v>
      </c>
      <c r="F11" s="29">
        <f>SUMIFS(Data!$I:$I,Data!$C:$C,$A11,Data!$D:$D,1,Data!$E:$E,1)+SUMIFS(Data!$I:$I,Data!$C:$C,$A11,Data!$D:$D,2,Data!$E:$E,1)</f>
        <v>5668000</v>
      </c>
      <c r="G11" s="29">
        <f>SUMIFS(Data!$I:$I,Data!$C:$C,$A11,Data!$D:$D,1,Data!$E:$E,0)+SUMIFS(Data!$I:$I,Data!$C:$C,$A11,Data!$D:$D,2,Data!$E:$E,0)</f>
        <v>9195000</v>
      </c>
      <c r="H11" s="31">
        <f>F11+G11</f>
        <v>14863000</v>
      </c>
      <c r="I11" s="35">
        <f t="shared" ref="I11" si="0">F11/H11</f>
        <v>0.38134966023010158</v>
      </c>
    </row>
    <row r="12" spans="1:17" s="8" customFormat="1" x14ac:dyDescent="0.4">
      <c r="A12" s="4" t="s">
        <v>2</v>
      </c>
      <c r="B12" s="29">
        <f>SUMIFS(Data!$I:$I,Data!$C:$C,$A12,Data!$D:$D,1,Data!$E:$E,1)</f>
        <v>49484000</v>
      </c>
      <c r="C12" s="29">
        <f>SUMIFS(Data!$I:$I,Data!$C:$C,$A12,Data!$D:$D,1,Data!$E:$E,0)</f>
        <v>0</v>
      </c>
      <c r="D12" s="30">
        <f t="shared" ref="D12:D27" si="1">SUM(B12:C12)</f>
        <v>49484000</v>
      </c>
      <c r="E12" s="34">
        <f t="shared" ref="E12:E27" si="2">B12/D12</f>
        <v>1</v>
      </c>
      <c r="F12" s="29">
        <f>SUMIFS(Data!$I:$I,Data!$C:$C,$A12,Data!$D:$D,1,Data!$E:$E,1)+SUMIFS(Data!$I:$I,Data!$C:$C,$A12,Data!$D:$D,2,Data!$E:$E,1)</f>
        <v>57704000</v>
      </c>
      <c r="G12" s="29">
        <f>SUMIFS(Data!$I:$I,Data!$C:$C,$A12,Data!$D:$D,1,Data!$E:$E,0)+SUMIFS(Data!$I:$I,Data!$C:$C,$A12,Data!$D:$D,2,Data!$E:$E,0)</f>
        <v>0</v>
      </c>
      <c r="H12" s="31">
        <f t="shared" ref="H12:H27" si="3">F12+G12</f>
        <v>57704000</v>
      </c>
      <c r="I12" s="35">
        <f t="shared" ref="I12:I27" si="4">F12/H12</f>
        <v>1</v>
      </c>
    </row>
    <row r="13" spans="1:17" s="8" customFormat="1" x14ac:dyDescent="0.4">
      <c r="A13" s="4" t="s">
        <v>3</v>
      </c>
      <c r="B13" s="29">
        <f>SUMIFS(Data!$I:$I,Data!$C:$C,$A13,Data!$D:$D,1,Data!$E:$E,1)</f>
        <v>2337499000</v>
      </c>
      <c r="C13" s="29">
        <f>SUMIFS(Data!$I:$I,Data!$C:$C,$A13,Data!$D:$D,1,Data!$E:$E,0)</f>
        <v>714000</v>
      </c>
      <c r="D13" s="30">
        <f t="shared" si="1"/>
        <v>2338213000</v>
      </c>
      <c r="E13" s="34">
        <f t="shared" si="2"/>
        <v>0.99969463859793783</v>
      </c>
      <c r="F13" s="29">
        <f>SUMIFS(Data!$I:$I,Data!$C:$C,$A13,Data!$D:$D,1,Data!$E:$E,1)+SUMIFS(Data!$I:$I,Data!$C:$C,$A13,Data!$D:$D,2,Data!$E:$E,1)</f>
        <v>2337499000</v>
      </c>
      <c r="G13" s="29">
        <f>SUMIFS(Data!$I:$I,Data!$C:$C,$A13,Data!$D:$D,1,Data!$E:$E,0)+SUMIFS(Data!$I:$I,Data!$C:$C,$A13,Data!$D:$D,2,Data!$E:$E,0)</f>
        <v>1581000</v>
      </c>
      <c r="H13" s="31">
        <f t="shared" si="3"/>
        <v>2339080000</v>
      </c>
      <c r="I13" s="35">
        <f t="shared" si="4"/>
        <v>0.99932409323323701</v>
      </c>
    </row>
    <row r="14" spans="1:17" s="8" customFormat="1" x14ac:dyDescent="0.4">
      <c r="A14" s="4" t="s">
        <v>4</v>
      </c>
      <c r="B14" s="29">
        <f>SUMIFS(Data!$I:$I,Data!$C:$C,$A14,Data!$D:$D,1,Data!$E:$E,1)</f>
        <v>170533000</v>
      </c>
      <c r="C14" s="29">
        <f>SUMIFS(Data!$I:$I,Data!$C:$C,$A14,Data!$D:$D,1,Data!$E:$E,0)</f>
        <v>1283000</v>
      </c>
      <c r="D14" s="30">
        <f t="shared" si="1"/>
        <v>171816000</v>
      </c>
      <c r="E14" s="34">
        <f t="shared" si="2"/>
        <v>0.99253270941006655</v>
      </c>
      <c r="F14" s="29">
        <f>SUMIFS(Data!$I:$I,Data!$C:$C,$A14,Data!$D:$D,1,Data!$E:$E,1)+SUMIFS(Data!$I:$I,Data!$C:$C,$A14,Data!$D:$D,2,Data!$E:$E,1)</f>
        <v>183195000</v>
      </c>
      <c r="G14" s="29">
        <f>SUMIFS(Data!$I:$I,Data!$C:$C,$A14,Data!$D:$D,1,Data!$E:$E,0)+SUMIFS(Data!$I:$I,Data!$C:$C,$A14,Data!$D:$D,2,Data!$E:$E,0)</f>
        <v>1283000</v>
      </c>
      <c r="H14" s="31">
        <f t="shared" si="3"/>
        <v>184478000</v>
      </c>
      <c r="I14" s="35">
        <f t="shared" si="4"/>
        <v>0.99304524116696846</v>
      </c>
      <c r="M14" s="10"/>
      <c r="Q14" s="9"/>
    </row>
    <row r="15" spans="1:17" s="8" customFormat="1" x14ac:dyDescent="0.4">
      <c r="A15" s="4" t="s">
        <v>5</v>
      </c>
      <c r="B15" s="29">
        <f>SUMIFS(Data!$I:$I,Data!$C:$C,$A15,Data!$D:$D,1,Data!$E:$E,1)</f>
        <v>7884000</v>
      </c>
      <c r="C15" s="29">
        <f>SUMIFS(Data!$I:$I,Data!$C:$C,$A15,Data!$D:$D,1,Data!$E:$E,0)</f>
        <v>0</v>
      </c>
      <c r="D15" s="30">
        <f t="shared" si="1"/>
        <v>7884000</v>
      </c>
      <c r="E15" s="34">
        <f t="shared" si="2"/>
        <v>1</v>
      </c>
      <c r="F15" s="29">
        <f>SUMIFS(Data!$I:$I,Data!$C:$C,$A15,Data!$D:$D,1,Data!$E:$E,1)+SUMIFS(Data!$I:$I,Data!$C:$C,$A15,Data!$D:$D,2,Data!$E:$E,1)</f>
        <v>7884000</v>
      </c>
      <c r="G15" s="29">
        <f>SUMIFS(Data!$I:$I,Data!$C:$C,$A15,Data!$D:$D,1,Data!$E:$E,0)+SUMIFS(Data!$I:$I,Data!$C:$C,$A15,Data!$D:$D,2,Data!$E:$E,0)</f>
        <v>0</v>
      </c>
      <c r="H15" s="31">
        <f t="shared" si="3"/>
        <v>7884000</v>
      </c>
      <c r="I15" s="35">
        <f t="shared" si="4"/>
        <v>1</v>
      </c>
      <c r="M15" s="10"/>
      <c r="Q15" s="9"/>
    </row>
    <row r="16" spans="1:17" s="8" customFormat="1" x14ac:dyDescent="0.4">
      <c r="A16" s="4" t="s">
        <v>6</v>
      </c>
      <c r="B16" s="29">
        <f>SUMIFS(Data!$I:$I,Data!$C:$C,$A16,Data!$D:$D,1,Data!$E:$E,1)</f>
        <v>20112000</v>
      </c>
      <c r="C16" s="29">
        <f>SUMIFS(Data!$I:$I,Data!$C:$C,$A16,Data!$D:$D,1,Data!$E:$E,0)</f>
        <v>249000</v>
      </c>
      <c r="D16" s="30">
        <f t="shared" si="1"/>
        <v>20361000</v>
      </c>
      <c r="E16" s="34">
        <f t="shared" si="2"/>
        <v>0.98777073817592453</v>
      </c>
      <c r="F16" s="29">
        <f>SUMIFS(Data!$I:$I,Data!$C:$C,$A16,Data!$D:$D,1,Data!$E:$E,1)+SUMIFS(Data!$I:$I,Data!$C:$C,$A16,Data!$D:$D,2,Data!$E:$E,1)</f>
        <v>20112000</v>
      </c>
      <c r="G16" s="29">
        <f>SUMIFS(Data!$I:$I,Data!$C:$C,$A16,Data!$D:$D,1,Data!$E:$E,0)+SUMIFS(Data!$I:$I,Data!$C:$C,$A16,Data!$D:$D,2,Data!$E:$E,0)</f>
        <v>249000</v>
      </c>
      <c r="H16" s="31">
        <f t="shared" si="3"/>
        <v>20361000</v>
      </c>
      <c r="I16" s="35">
        <f t="shared" si="4"/>
        <v>0.98777073817592453</v>
      </c>
      <c r="J16" s="43"/>
      <c r="M16" s="10"/>
      <c r="Q16" s="9"/>
    </row>
    <row r="17" spans="1:17" s="8" customFormat="1" x14ac:dyDescent="0.4">
      <c r="A17" s="4" t="s">
        <v>7</v>
      </c>
      <c r="B17" s="29">
        <f>SUMIFS(Data!$I:$I,Data!$C:$C,$A17,Data!$D:$D,1,Data!$E:$E,1)</f>
        <v>737000</v>
      </c>
      <c r="C17" s="29">
        <f>SUMIFS(Data!$I:$I,Data!$C:$C,$A17,Data!$D:$D,1,Data!$E:$E,0)</f>
        <v>0</v>
      </c>
      <c r="D17" s="30">
        <f t="shared" si="1"/>
        <v>737000</v>
      </c>
      <c r="E17" s="34">
        <f t="shared" si="2"/>
        <v>1</v>
      </c>
      <c r="F17" s="29">
        <f>SUMIFS(Data!$I:$I,Data!$C:$C,$A17,Data!$D:$D,1,Data!$E:$E,1)+SUMIFS(Data!$I:$I,Data!$C:$C,$A17,Data!$D:$D,2,Data!$E:$E,1)</f>
        <v>737000</v>
      </c>
      <c r="G17" s="29">
        <f>SUMIFS(Data!$I:$I,Data!$C:$C,$A17,Data!$D:$D,1,Data!$E:$E,0)+SUMIFS(Data!$I:$I,Data!$C:$C,$A17,Data!$D:$D,2,Data!$E:$E,0)</f>
        <v>0</v>
      </c>
      <c r="H17" s="31">
        <f t="shared" si="3"/>
        <v>737000</v>
      </c>
      <c r="I17" s="35">
        <f t="shared" si="4"/>
        <v>1</v>
      </c>
    </row>
    <row r="18" spans="1:17" s="8" customFormat="1" x14ac:dyDescent="0.4">
      <c r="A18" s="4" t="s">
        <v>8</v>
      </c>
      <c r="B18" s="29">
        <f>SUMIFS(Data!$I:$I,Data!$C:$C,$A18,Data!$D:$D,1,Data!$E:$E,1)</f>
        <v>13991000</v>
      </c>
      <c r="C18" s="29">
        <f>SUMIFS(Data!$I:$I,Data!$C:$C,$A18,Data!$D:$D,1,Data!$E:$E,0)</f>
        <v>41091000</v>
      </c>
      <c r="D18" s="30">
        <f t="shared" si="1"/>
        <v>55082000</v>
      </c>
      <c r="E18" s="34">
        <f t="shared" si="2"/>
        <v>0.25400312261718894</v>
      </c>
      <c r="F18" s="29">
        <f>SUMIFS(Data!$I:$I,Data!$C:$C,$A18,Data!$D:$D,1,Data!$E:$E,1)+SUMIFS(Data!$I:$I,Data!$C:$C,$A18,Data!$D:$D,2,Data!$E:$E,1)</f>
        <v>14784000</v>
      </c>
      <c r="G18" s="29">
        <f>SUMIFS(Data!$I:$I,Data!$C:$C,$A18,Data!$D:$D,1,Data!$E:$E,0)+SUMIFS(Data!$I:$I,Data!$C:$C,$A18,Data!$D:$D,2,Data!$E:$E,0)</f>
        <v>41091000</v>
      </c>
      <c r="H18" s="31">
        <f t="shared" si="3"/>
        <v>55875000</v>
      </c>
      <c r="I18" s="35">
        <f t="shared" si="4"/>
        <v>0.26459060402684564</v>
      </c>
    </row>
    <row r="19" spans="1:17" s="8" customFormat="1" x14ac:dyDescent="0.4">
      <c r="A19" s="4" t="s">
        <v>9</v>
      </c>
      <c r="B19" s="29">
        <f>SUMIFS(Data!$I:$I,Data!$C:$C,$A19,Data!$D:$D,1,Data!$E:$E,1)</f>
        <v>15648000</v>
      </c>
      <c r="C19" s="29">
        <f>SUMIFS(Data!$I:$I,Data!$C:$C,$A19,Data!$D:$D,1,Data!$E:$E,0)</f>
        <v>92966000</v>
      </c>
      <c r="D19" s="30">
        <f t="shared" si="1"/>
        <v>108614000</v>
      </c>
      <c r="E19" s="34">
        <f t="shared" si="2"/>
        <v>0.14406982525272985</v>
      </c>
      <c r="F19" s="29">
        <f>SUMIFS(Data!$I:$I,Data!$C:$C,$A19,Data!$D:$D,1,Data!$E:$E,1)+SUMIFS(Data!$I:$I,Data!$C:$C,$A19,Data!$D:$D,2,Data!$E:$E,1)</f>
        <v>16044000</v>
      </c>
      <c r="G19" s="29">
        <f>SUMIFS(Data!$I:$I,Data!$C:$C,$A19,Data!$D:$D,1,Data!$E:$E,0)+SUMIFS(Data!$I:$I,Data!$C:$C,$A19,Data!$D:$D,2,Data!$E:$E,0)</f>
        <v>92966000</v>
      </c>
      <c r="H19" s="31">
        <f t="shared" si="3"/>
        <v>109010000</v>
      </c>
      <c r="I19" s="35">
        <f t="shared" si="4"/>
        <v>0.14717915787542427</v>
      </c>
    </row>
    <row r="20" spans="1:17" s="8" customFormat="1" x14ac:dyDescent="0.4">
      <c r="A20" s="4" t="s">
        <v>10</v>
      </c>
      <c r="B20" s="29">
        <f>SUMIFS(Data!$I:$I,Data!$C:$C,$A20,Data!$D:$D,1,Data!$E:$E,1)</f>
        <v>12463000</v>
      </c>
      <c r="C20" s="29">
        <f>SUMIFS(Data!$I:$I,Data!$C:$C,$A20,Data!$D:$D,1,Data!$E:$E,0)</f>
        <v>9746000</v>
      </c>
      <c r="D20" s="30">
        <f t="shared" si="1"/>
        <v>22209000</v>
      </c>
      <c r="E20" s="34">
        <f t="shared" si="2"/>
        <v>0.56116889549281823</v>
      </c>
      <c r="F20" s="29">
        <f>SUMIFS(Data!$I:$I,Data!$C:$C,$A20,Data!$D:$D,1,Data!$E:$E,1)+SUMIFS(Data!$I:$I,Data!$C:$C,$A20,Data!$D:$D,2,Data!$E:$E,1)</f>
        <v>12491000</v>
      </c>
      <c r="G20" s="29">
        <f>SUMIFS(Data!$I:$I,Data!$C:$C,$A20,Data!$D:$D,1,Data!$E:$E,0)+SUMIFS(Data!$I:$I,Data!$C:$C,$A20,Data!$D:$D,2,Data!$E:$E,0)</f>
        <v>11919000</v>
      </c>
      <c r="H20" s="31">
        <f t="shared" si="3"/>
        <v>24410000</v>
      </c>
      <c r="I20" s="35">
        <f t="shared" si="4"/>
        <v>0.51171650962720194</v>
      </c>
    </row>
    <row r="21" spans="1:17" s="8" customFormat="1" x14ac:dyDescent="0.4">
      <c r="A21" s="4" t="s">
        <v>11</v>
      </c>
      <c r="B21" s="29">
        <f>SUMIFS(Data!$I:$I,Data!$C:$C,$A21,Data!$D:$D,1,Data!$E:$E,1)</f>
        <v>103797000</v>
      </c>
      <c r="C21" s="29">
        <f>SUMIFS(Data!$I:$I,Data!$C:$C,$A21,Data!$D:$D,1,Data!$E:$E,0)</f>
        <v>1855000</v>
      </c>
      <c r="D21" s="30">
        <f t="shared" si="1"/>
        <v>105652000</v>
      </c>
      <c r="E21" s="34">
        <f t="shared" si="2"/>
        <v>0.98244235792980728</v>
      </c>
      <c r="F21" s="29">
        <f>SUMIFS(Data!$I:$I,Data!$C:$C,$A21,Data!$D:$D,1,Data!$E:$E,1)+SUMIFS(Data!$I:$I,Data!$C:$C,$A21,Data!$D:$D,2,Data!$E:$E,1)</f>
        <v>103797000</v>
      </c>
      <c r="G21" s="29">
        <f>SUMIFS(Data!$I:$I,Data!$C:$C,$A21,Data!$D:$D,1,Data!$E:$E,0)+SUMIFS(Data!$I:$I,Data!$C:$C,$A21,Data!$D:$D,2,Data!$E:$E,0)</f>
        <v>1855000</v>
      </c>
      <c r="H21" s="31">
        <f t="shared" si="3"/>
        <v>105652000</v>
      </c>
      <c r="I21" s="35">
        <f t="shared" si="4"/>
        <v>0.98244235792980728</v>
      </c>
    </row>
    <row r="22" spans="1:17" s="8" customFormat="1" x14ac:dyDescent="0.4">
      <c r="A22" s="4" t="s">
        <v>12</v>
      </c>
      <c r="B22" s="29">
        <f>SUMIFS(Data!$I:$I,Data!$C:$C,$A22,Data!$D:$D,1,Data!$E:$E,1)</f>
        <v>203000</v>
      </c>
      <c r="C22" s="29">
        <f>SUMIFS(Data!$I:$I,Data!$C:$C,$A22,Data!$D:$D,1,Data!$E:$E,0)</f>
        <v>5834000</v>
      </c>
      <c r="D22" s="30">
        <f t="shared" si="1"/>
        <v>6037000</v>
      </c>
      <c r="E22" s="34">
        <f t="shared" si="2"/>
        <v>3.3625973165479543E-2</v>
      </c>
      <c r="F22" s="29">
        <f>SUMIFS(Data!$I:$I,Data!$C:$C,$A22,Data!$D:$D,1,Data!$E:$E,1)+SUMIFS(Data!$I:$I,Data!$C:$C,$A22,Data!$D:$D,2,Data!$E:$E,1)</f>
        <v>203000</v>
      </c>
      <c r="G22" s="29">
        <f>SUMIFS(Data!$I:$I,Data!$C:$C,$A22,Data!$D:$D,1,Data!$E:$E,0)+SUMIFS(Data!$I:$I,Data!$C:$C,$A22,Data!$D:$D,2,Data!$E:$E,0)</f>
        <v>6263000</v>
      </c>
      <c r="H22" s="31">
        <f t="shared" si="3"/>
        <v>6466000</v>
      </c>
      <c r="I22" s="35">
        <f t="shared" si="4"/>
        <v>3.1394989174141665E-2</v>
      </c>
      <c r="M22" s="10"/>
      <c r="Q22" s="9"/>
    </row>
    <row r="23" spans="1:17" s="8" customFormat="1" x14ac:dyDescent="0.4">
      <c r="A23" s="4" t="s">
        <v>13</v>
      </c>
      <c r="B23" s="29">
        <f>SUMIFS(Data!$I:$I,Data!$C:$C,$A23,Data!$D:$D,1,Data!$E:$E,1)</f>
        <v>3769000</v>
      </c>
      <c r="C23" s="29">
        <f>SUMIFS(Data!$I:$I,Data!$C:$C,$A23,Data!$D:$D,1,Data!$E:$E,0)</f>
        <v>10459000</v>
      </c>
      <c r="D23" s="30">
        <f t="shared" si="1"/>
        <v>14228000</v>
      </c>
      <c r="E23" s="34">
        <f t="shared" si="2"/>
        <v>0.264900196795052</v>
      </c>
      <c r="F23" s="29">
        <f>SUMIFS(Data!$I:$I,Data!$C:$C,$A23,Data!$D:$D,1,Data!$E:$E,1)+SUMIFS(Data!$I:$I,Data!$C:$C,$A23,Data!$D:$D,2,Data!$E:$E,1)</f>
        <v>3769000</v>
      </c>
      <c r="G23" s="29">
        <f>SUMIFS(Data!$I:$I,Data!$C:$C,$A23,Data!$D:$D,1,Data!$E:$E,0)+SUMIFS(Data!$I:$I,Data!$C:$C,$A23,Data!$D:$D,2,Data!$E:$E,0)</f>
        <v>11041000</v>
      </c>
      <c r="H23" s="31">
        <f t="shared" si="3"/>
        <v>14810000</v>
      </c>
      <c r="I23" s="35">
        <f t="shared" si="4"/>
        <v>0.25449020931802835</v>
      </c>
      <c r="M23" s="10"/>
      <c r="Q23" s="9"/>
    </row>
    <row r="24" spans="1:17" s="8" customFormat="1" x14ac:dyDescent="0.4">
      <c r="A24" s="4" t="s">
        <v>14</v>
      </c>
      <c r="B24" s="29">
        <f>SUMIFS(Data!$I:$I,Data!$C:$C,$A24,Data!$D:$D,1,Data!$E:$E,1)</f>
        <v>468647000</v>
      </c>
      <c r="C24" s="29">
        <f>SUMIFS(Data!$I:$I,Data!$C:$C,$A24,Data!$D:$D,1,Data!$E:$E,0)</f>
        <v>11847000</v>
      </c>
      <c r="D24" s="30">
        <f t="shared" si="1"/>
        <v>480494000</v>
      </c>
      <c r="E24" s="34">
        <f t="shared" si="2"/>
        <v>0.9753441250046827</v>
      </c>
      <c r="F24" s="29">
        <f>SUMIFS(Data!$I:$I,Data!$C:$C,$A24,Data!$D:$D,1,Data!$E:$E,1)+SUMIFS(Data!$I:$I,Data!$C:$C,$A24,Data!$D:$D,2,Data!$E:$E,1)</f>
        <v>468769000</v>
      </c>
      <c r="G24" s="29">
        <f>SUMIFS(Data!$I:$I,Data!$C:$C,$A24,Data!$D:$D,1,Data!$E:$E,0)+SUMIFS(Data!$I:$I,Data!$C:$C,$A24,Data!$D:$D,2,Data!$E:$E,0)</f>
        <v>11847000</v>
      </c>
      <c r="H24" s="31">
        <f t="shared" si="3"/>
        <v>480616000</v>
      </c>
      <c r="I24" s="35">
        <f t="shared" si="4"/>
        <v>0.97535038367428462</v>
      </c>
      <c r="M24" s="10"/>
      <c r="Q24" s="9"/>
    </row>
    <row r="25" spans="1:17" s="8" customFormat="1" x14ac:dyDescent="0.4">
      <c r="A25" s="4" t="s">
        <v>15</v>
      </c>
      <c r="B25" s="44" t="s">
        <v>73</v>
      </c>
      <c r="C25" s="44" t="s">
        <v>73</v>
      </c>
      <c r="D25" s="44" t="s">
        <v>73</v>
      </c>
      <c r="E25" s="44" t="s">
        <v>73</v>
      </c>
      <c r="F25" s="44" t="s">
        <v>73</v>
      </c>
      <c r="G25" s="44" t="s">
        <v>73</v>
      </c>
      <c r="H25" s="44" t="s">
        <v>73</v>
      </c>
      <c r="I25" s="45" t="s">
        <v>73</v>
      </c>
    </row>
    <row r="26" spans="1:17" s="8" customFormat="1" x14ac:dyDescent="0.4">
      <c r="A26" s="4" t="s">
        <v>18</v>
      </c>
      <c r="B26" s="29">
        <f>SUM(B11:B25)</f>
        <v>3210435000</v>
      </c>
      <c r="C26" s="29">
        <f>SUM(C11:C25)</f>
        <v>185174000</v>
      </c>
      <c r="D26" s="30">
        <f t="shared" si="1"/>
        <v>3395609000</v>
      </c>
      <c r="E26" s="34">
        <f t="shared" si="2"/>
        <v>0.94546663058084723</v>
      </c>
      <c r="F26" s="29">
        <f>SUM(F11:F25)</f>
        <v>3232656000</v>
      </c>
      <c r="G26" s="29">
        <f>SUM(G11:G25)</f>
        <v>189290000</v>
      </c>
      <c r="H26" s="31">
        <f>SUM(H11:H25)</f>
        <v>3421946000</v>
      </c>
      <c r="I26" s="35">
        <f t="shared" si="4"/>
        <v>0.94468352218299179</v>
      </c>
    </row>
    <row r="27" spans="1:17" s="8" customFormat="1" x14ac:dyDescent="0.4">
      <c r="A27" s="4" t="s">
        <v>139</v>
      </c>
      <c r="B27" s="29">
        <f>SUMIFS(Data!$I:$I,Data!$C:$C,$A27,Data!$D:$D,1,Data!$E:$E,1)</f>
        <v>9292977000</v>
      </c>
      <c r="C27" s="29">
        <f>SUMIFS(Data!$I:$I,Data!$C:$C,$A27,Data!$D:$D,1,Data!$E:$E,0)</f>
        <v>3387257000</v>
      </c>
      <c r="D27" s="30">
        <f t="shared" si="1"/>
        <v>12680234000</v>
      </c>
      <c r="E27" s="34">
        <f t="shared" si="2"/>
        <v>0.7328710968583072</v>
      </c>
      <c r="F27" s="29">
        <f>SUMIFS(Data!$I:$I,Data!$C:$C,$A27,Data!$D:$D,1,Data!$E:$E,1)+SUMIFS(Data!$I:$I,Data!$C:$C,$A27,Data!$D:$D,2,Data!$E:$E,1)</f>
        <v>9505012000</v>
      </c>
      <c r="G27" s="29">
        <f>SUMIFS(Data!$I:$I,Data!$C:$C,$A27,Data!$D:$D,1,Data!$E:$E,0)+SUMIFS(Data!$I:$I,Data!$C:$C,$A27,Data!$D:$D,2,Data!$E:$E,0)</f>
        <v>3442924000</v>
      </c>
      <c r="H27" s="31">
        <f t="shared" si="3"/>
        <v>12947936000</v>
      </c>
      <c r="I27" s="35">
        <f t="shared" si="4"/>
        <v>0.73409476228489234</v>
      </c>
    </row>
    <row r="28" spans="1:17" s="8" customFormat="1" x14ac:dyDescent="0.4">
      <c r="A28" s="4"/>
      <c r="B28" s="29"/>
      <c r="C28" s="29"/>
      <c r="D28" s="30"/>
      <c r="E28" s="36"/>
      <c r="F28" s="30"/>
      <c r="G28" s="14"/>
      <c r="H28" s="14"/>
      <c r="I28" s="14"/>
    </row>
    <row r="29" spans="1:17" s="7" customFormat="1" x14ac:dyDescent="0.4">
      <c r="A29" s="4"/>
      <c r="B29" s="37"/>
      <c r="C29" s="17"/>
      <c r="D29" s="22" t="s">
        <v>17</v>
      </c>
      <c r="E29" s="18"/>
      <c r="F29" s="21" t="s">
        <v>141</v>
      </c>
      <c r="G29" s="4"/>
      <c r="H29" s="4"/>
      <c r="I29" s="4"/>
      <c r="M29" s="11"/>
      <c r="Q29" s="12"/>
    </row>
    <row r="30" spans="1:17" s="7" customFormat="1" x14ac:dyDescent="0.4">
      <c r="A30" s="4"/>
      <c r="B30" s="17"/>
      <c r="C30" s="17"/>
      <c r="D30" s="22" t="s">
        <v>29</v>
      </c>
      <c r="E30" s="18"/>
      <c r="F30" s="21" t="s">
        <v>34</v>
      </c>
      <c r="G30" s="4"/>
      <c r="H30" s="4"/>
      <c r="I30" s="4"/>
    </row>
    <row r="31" spans="1:17" s="7" customFormat="1" ht="12.6" thickBot="1" x14ac:dyDescent="0.45">
      <c r="A31" s="24" t="s">
        <v>0</v>
      </c>
      <c r="B31" s="38"/>
      <c r="C31" s="39"/>
      <c r="D31" s="27" t="s">
        <v>140</v>
      </c>
      <c r="E31" s="40"/>
      <c r="F31" s="25" t="s">
        <v>30</v>
      </c>
      <c r="G31" s="4"/>
      <c r="H31" s="4"/>
      <c r="I31" s="4"/>
    </row>
    <row r="32" spans="1:17" s="8" customFormat="1" ht="12.6" thickTop="1" x14ac:dyDescent="0.4">
      <c r="A32" s="4"/>
      <c r="B32" s="30"/>
      <c r="C32" s="30"/>
      <c r="D32" s="16"/>
      <c r="E32" s="41"/>
      <c r="F32" s="14"/>
      <c r="G32" s="14"/>
      <c r="H32" s="14"/>
      <c r="I32" s="14"/>
    </row>
    <row r="33" spans="1:17" s="8" customFormat="1" x14ac:dyDescent="0.4">
      <c r="A33" s="4" t="s">
        <v>1</v>
      </c>
      <c r="B33" s="29"/>
      <c r="C33" s="29"/>
      <c r="D33" s="42">
        <f>B11/F33</f>
        <v>479.44510235154797</v>
      </c>
      <c r="E33" s="30"/>
      <c r="F33" s="32">
        <f>SUMIFS(Data!$J:$J,Data!$D:$D,1,Data!$C:$C,$A33,Data!$E:$E,95,Data!$G:$G,9)</f>
        <v>11822</v>
      </c>
      <c r="G33" s="33"/>
      <c r="H33" s="14"/>
      <c r="I33" s="14"/>
    </row>
    <row r="34" spans="1:17" s="8" customFormat="1" x14ac:dyDescent="0.4">
      <c r="A34" s="4" t="s">
        <v>2</v>
      </c>
      <c r="B34" s="29"/>
      <c r="C34" s="29"/>
      <c r="D34" s="42">
        <f t="shared" ref="D34:D49" si="5">B12/F34</f>
        <v>117.74979952266168</v>
      </c>
      <c r="E34" s="30"/>
      <c r="F34" s="32">
        <f>SUMIFS(Data!$J:$J,Data!$D:$D,1,Data!$C:$C,$A34,Data!$E:$E,95,Data!$G:$G,9)</f>
        <v>420247</v>
      </c>
      <c r="G34" s="33"/>
      <c r="H34" s="14"/>
      <c r="I34" s="14"/>
    </row>
    <row r="35" spans="1:17" s="8" customFormat="1" x14ac:dyDescent="0.4">
      <c r="A35" s="4" t="s">
        <v>3</v>
      </c>
      <c r="B35" s="29"/>
      <c r="C35" s="29"/>
      <c r="D35" s="42">
        <f t="shared" si="5"/>
        <v>1373.6847146877665</v>
      </c>
      <c r="E35" s="30"/>
      <c r="F35" s="32">
        <f>SUMIFS(Data!$J:$J,Data!$D:$D,1,Data!$C:$C,$A35,Data!$E:$E,95,Data!$G:$G,9)</f>
        <v>1701627</v>
      </c>
      <c r="G35" s="33"/>
      <c r="H35" s="14"/>
      <c r="I35" s="14"/>
    </row>
    <row r="36" spans="1:17" s="8" customFormat="1" x14ac:dyDescent="0.4">
      <c r="A36" s="4" t="s">
        <v>4</v>
      </c>
      <c r="B36" s="29"/>
      <c r="C36" s="29"/>
      <c r="D36" s="42">
        <f t="shared" si="5"/>
        <v>675.63776975709482</v>
      </c>
      <c r="E36" s="30"/>
      <c r="F36" s="32">
        <f>SUMIFS(Data!$J:$J,Data!$D:$D,1,Data!$C:$C,$A36,Data!$E:$E,95,Data!$G:$G,9)</f>
        <v>252403</v>
      </c>
      <c r="G36" s="33"/>
      <c r="H36" s="14"/>
      <c r="I36" s="14"/>
      <c r="M36" s="10"/>
      <c r="Q36" s="9"/>
    </row>
    <row r="37" spans="1:17" s="8" customFormat="1" x14ac:dyDescent="0.4">
      <c r="A37" s="4" t="s">
        <v>5</v>
      </c>
      <c r="B37" s="29"/>
      <c r="C37" s="29"/>
      <c r="D37" s="42">
        <f t="shared" si="5"/>
        <v>206.02607991219588</v>
      </c>
      <c r="E37" s="30"/>
      <c r="F37" s="32">
        <f>SUMIFS(Data!$J:$J,Data!$D:$D,1,Data!$C:$C,$A37,Data!$E:$E,95,Data!$G:$G,9)</f>
        <v>38267</v>
      </c>
      <c r="G37" s="33"/>
      <c r="H37" s="14"/>
      <c r="I37" s="14"/>
      <c r="M37" s="10"/>
      <c r="Q37" s="9"/>
    </row>
    <row r="38" spans="1:17" s="8" customFormat="1" x14ac:dyDescent="0.4">
      <c r="A38" s="4" t="s">
        <v>6</v>
      </c>
      <c r="B38" s="29"/>
      <c r="C38" s="29"/>
      <c r="D38" s="42">
        <f t="shared" si="5"/>
        <v>202.87896058830057</v>
      </c>
      <c r="E38" s="30"/>
      <c r="F38" s="32">
        <f>SUMIFS(Data!$J:$J,Data!$D:$D,1,Data!$C:$C,$A38,Data!$E:$E,95,Data!$G:$G,9)</f>
        <v>99133</v>
      </c>
      <c r="G38" s="33"/>
      <c r="H38" s="14"/>
      <c r="I38" s="14"/>
      <c r="M38" s="10"/>
      <c r="Q38" s="9"/>
    </row>
    <row r="39" spans="1:17" s="8" customFormat="1" x14ac:dyDescent="0.4">
      <c r="A39" s="4" t="s">
        <v>7</v>
      </c>
      <c r="B39" s="29"/>
      <c r="C39" s="29"/>
      <c r="D39" s="42">
        <f t="shared" si="5"/>
        <v>21.212295648169469</v>
      </c>
      <c r="E39" s="30"/>
      <c r="F39" s="32">
        <f>SUMIFS(Data!$J:$J,Data!$D:$D,1,Data!$C:$C,$A39,Data!$E:$E,95,Data!$G:$G,9)</f>
        <v>34744</v>
      </c>
      <c r="G39" s="33"/>
      <c r="H39" s="14"/>
      <c r="I39" s="14"/>
    </row>
    <row r="40" spans="1:17" s="8" customFormat="1" x14ac:dyDescent="0.4">
      <c r="A40" s="4" t="s">
        <v>8</v>
      </c>
      <c r="B40" s="29"/>
      <c r="C40" s="29"/>
      <c r="D40" s="42">
        <f t="shared" si="5"/>
        <v>169.6824896305819</v>
      </c>
      <c r="E40" s="30"/>
      <c r="F40" s="32">
        <f>SUMIFS(Data!$J:$J,Data!$D:$D,1,Data!$C:$C,$A40,Data!$E:$E,95,Data!$G:$G,9)</f>
        <v>82454</v>
      </c>
      <c r="G40" s="33"/>
      <c r="H40" s="14"/>
      <c r="I40" s="14"/>
    </row>
    <row r="41" spans="1:17" s="8" customFormat="1" x14ac:dyDescent="0.4">
      <c r="A41" s="4" t="s">
        <v>9</v>
      </c>
      <c r="B41" s="29"/>
      <c r="C41" s="29"/>
      <c r="D41" s="42">
        <f t="shared" si="5"/>
        <v>238.66756146665853</v>
      </c>
      <c r="E41" s="30"/>
      <c r="F41" s="32">
        <f>SUMIFS(Data!$J:$J,Data!$D:$D,1,Data!$C:$C,$A41,Data!$E:$E,95,Data!$G:$G,9)</f>
        <v>65564</v>
      </c>
      <c r="G41" s="33"/>
      <c r="H41" s="14"/>
      <c r="I41" s="14"/>
    </row>
    <row r="42" spans="1:17" s="8" customFormat="1" x14ac:dyDescent="0.4">
      <c r="A42" s="4" t="s">
        <v>10</v>
      </c>
      <c r="B42" s="29"/>
      <c r="C42" s="29"/>
      <c r="D42" s="42">
        <f t="shared" si="5"/>
        <v>352.94950581971625</v>
      </c>
      <c r="E42" s="30"/>
      <c r="F42" s="32">
        <f>SUMIFS(Data!$J:$J,Data!$D:$D,1,Data!$C:$C,$A42,Data!$E:$E,95,Data!$G:$G,9)</f>
        <v>35311</v>
      </c>
      <c r="G42" s="33"/>
      <c r="H42" s="14"/>
      <c r="I42" s="14"/>
    </row>
    <row r="43" spans="1:17" s="8" customFormat="1" x14ac:dyDescent="0.4">
      <c r="A43" s="4" t="s">
        <v>11</v>
      </c>
      <c r="B43" s="29"/>
      <c r="C43" s="29"/>
      <c r="D43" s="42">
        <f t="shared" si="5"/>
        <v>792.54921124566681</v>
      </c>
      <c r="E43" s="30"/>
      <c r="F43" s="32">
        <f>SUMIFS(Data!$J:$J,Data!$D:$D,1,Data!$C:$C,$A43,Data!$E:$E,95,Data!$G:$G,9)</f>
        <v>130966</v>
      </c>
      <c r="G43" s="33"/>
      <c r="H43" s="14"/>
      <c r="I43" s="14"/>
    </row>
    <row r="44" spans="1:17" s="8" customFormat="1" x14ac:dyDescent="0.4">
      <c r="A44" s="4" t="s">
        <v>12</v>
      </c>
      <c r="B44" s="29"/>
      <c r="C44" s="29"/>
      <c r="D44" s="42">
        <f t="shared" si="5"/>
        <v>5.9185398991224236</v>
      </c>
      <c r="E44" s="30"/>
      <c r="F44" s="32">
        <f>SUMIFS(Data!$J:$J,Data!$D:$D,1,Data!$C:$C,$A44,Data!$E:$E,95,Data!$G:$G,9)</f>
        <v>34299</v>
      </c>
      <c r="G44" s="33"/>
      <c r="H44" s="14"/>
      <c r="I44" s="14"/>
      <c r="M44" s="10"/>
      <c r="Q44" s="9"/>
    </row>
    <row r="45" spans="1:17" s="8" customFormat="1" x14ac:dyDescent="0.4">
      <c r="A45" s="4" t="s">
        <v>13</v>
      </c>
      <c r="B45" s="29"/>
      <c r="C45" s="29"/>
      <c r="D45" s="42">
        <f t="shared" si="5"/>
        <v>13.61042900476672</v>
      </c>
      <c r="E45" s="30"/>
      <c r="F45" s="32">
        <f>SUMIFS(Data!$J:$J,Data!$D:$D,1,Data!$C:$C,$A45,Data!$E:$E,95,Data!$G:$G,9)</f>
        <v>276920</v>
      </c>
      <c r="G45" s="33"/>
      <c r="H45" s="14"/>
      <c r="I45" s="14"/>
      <c r="M45" s="10"/>
      <c r="Q45" s="9"/>
    </row>
    <row r="46" spans="1:17" s="8" customFormat="1" x14ac:dyDescent="0.4">
      <c r="A46" s="4" t="s">
        <v>14</v>
      </c>
      <c r="B46" s="29"/>
      <c r="C46" s="29"/>
      <c r="D46" s="42">
        <f t="shared" si="5"/>
        <v>1863.2519749841961</v>
      </c>
      <c r="E46" s="30"/>
      <c r="F46" s="32">
        <f>SUMIFS(Data!$J:$J,Data!$D:$D,1,Data!$C:$C,$A46,Data!$E:$E,95,Data!$G:$G,9)</f>
        <v>251521</v>
      </c>
      <c r="G46" s="33"/>
      <c r="H46" s="14"/>
      <c r="I46" s="14"/>
      <c r="M46" s="10"/>
      <c r="Q46" s="9"/>
    </row>
    <row r="47" spans="1:17" s="8" customFormat="1" x14ac:dyDescent="0.4">
      <c r="A47" s="4" t="s">
        <v>15</v>
      </c>
      <c r="B47" s="29"/>
      <c r="C47" s="29"/>
      <c r="D47" s="42"/>
      <c r="E47" s="30"/>
      <c r="F47" s="32">
        <f>SUMIFS(Data!$J:$J,Data!$D:$D,1,Data!$C:$C,$A47,Data!$E:$E,95,Data!$G:$G,9)</f>
        <v>19703</v>
      </c>
      <c r="G47" s="33"/>
      <c r="H47" s="14"/>
      <c r="I47" s="14"/>
    </row>
    <row r="48" spans="1:17" s="8" customFormat="1" x14ac:dyDescent="0.4">
      <c r="A48" s="4" t="s">
        <v>18</v>
      </c>
      <c r="B48" s="29"/>
      <c r="C48" s="29"/>
      <c r="D48" s="42">
        <f t="shared" si="5"/>
        <v>934.54881962973593</v>
      </c>
      <c r="E48" s="30"/>
      <c r="F48" s="32">
        <f>SUM(F33:F46)</f>
        <v>3435278</v>
      </c>
      <c r="G48" s="14"/>
      <c r="H48" s="14"/>
      <c r="I48" s="14"/>
    </row>
    <row r="49" spans="1:17" s="8" customFormat="1" x14ac:dyDescent="0.4">
      <c r="A49" s="4" t="s">
        <v>139</v>
      </c>
      <c r="B49" s="29"/>
      <c r="C49" s="29"/>
      <c r="D49" s="42">
        <f t="shared" si="5"/>
        <v>707.66716974390579</v>
      </c>
      <c r="E49" s="30"/>
      <c r="F49" s="32">
        <f>SUMIFS(Data!$J:$J,Data!$D:$D,1,Data!$C:$C,$A49,Data!$E:$E,95,Data!$G:$G,9)</f>
        <v>13131847</v>
      </c>
      <c r="G49" s="14"/>
      <c r="H49" s="14"/>
      <c r="I49" s="14"/>
    </row>
    <row r="50" spans="1:17" x14ac:dyDescent="0.4">
      <c r="B50" s="1"/>
      <c r="C50" s="1"/>
      <c r="D50" s="3"/>
      <c r="E50" s="6"/>
    </row>
    <row r="51" spans="1:17" x14ac:dyDescent="0.4">
      <c r="B51" s="1"/>
      <c r="C51" s="1"/>
      <c r="D51" s="3"/>
    </row>
    <row r="52" spans="1:17" x14ac:dyDescent="0.4">
      <c r="B52" s="2"/>
      <c r="C52" s="2"/>
      <c r="D52" s="3"/>
      <c r="M52" s="2"/>
      <c r="Q52" s="6"/>
    </row>
    <row r="53" spans="1:17" x14ac:dyDescent="0.4">
      <c r="B53" s="2"/>
      <c r="C53" s="2"/>
      <c r="D53" s="3"/>
      <c r="M53" s="2"/>
      <c r="Q53" s="6"/>
    </row>
    <row r="54" spans="1:17" x14ac:dyDescent="0.4">
      <c r="B54" s="2"/>
      <c r="C54" s="2"/>
      <c r="D54" s="3"/>
      <c r="M54" s="2"/>
      <c r="Q54" s="6"/>
    </row>
    <row r="55" spans="1:17" x14ac:dyDescent="0.4">
      <c r="B55" s="2"/>
      <c r="C55" s="2"/>
      <c r="D55" s="3"/>
    </row>
    <row r="56" spans="1:17" x14ac:dyDescent="0.4">
      <c r="B56" s="2"/>
      <c r="C56" s="2"/>
      <c r="D56" s="3"/>
    </row>
    <row r="57" spans="1:17" x14ac:dyDescent="0.4">
      <c r="B57" s="2"/>
      <c r="C57" s="2"/>
      <c r="D57" s="3"/>
    </row>
    <row r="58" spans="1:17" x14ac:dyDescent="0.4">
      <c r="B58" s="2"/>
      <c r="C58" s="2"/>
      <c r="D58" s="3"/>
    </row>
    <row r="59" spans="1:17" x14ac:dyDescent="0.4">
      <c r="B59" s="1"/>
      <c r="C59" s="1"/>
      <c r="D59" s="2"/>
      <c r="E59" s="2"/>
    </row>
    <row r="60" spans="1:17" x14ac:dyDescent="0.4">
      <c r="B60" s="1"/>
      <c r="C60" s="1"/>
      <c r="D60" s="2"/>
      <c r="E60" s="2"/>
      <c r="M60" s="2"/>
      <c r="Q60" s="6"/>
    </row>
    <row r="61" spans="1:17" x14ac:dyDescent="0.4">
      <c r="B61" s="1"/>
      <c r="C61" s="1"/>
      <c r="D61" s="2"/>
      <c r="E61" s="2"/>
      <c r="M61" s="2"/>
      <c r="Q61" s="6"/>
    </row>
    <row r="62" spans="1:17" x14ac:dyDescent="0.4">
      <c r="B62" s="1"/>
      <c r="C62" s="1"/>
      <c r="D62" s="2"/>
      <c r="E62" s="2"/>
      <c r="M62" s="2"/>
      <c r="Q62" s="6"/>
    </row>
    <row r="63" spans="1:17" x14ac:dyDescent="0.4">
      <c r="B63" s="1"/>
      <c r="C63" s="1"/>
      <c r="D63" s="2"/>
      <c r="E63" s="2"/>
      <c r="M63" s="2"/>
      <c r="Q63" s="6"/>
    </row>
    <row r="64" spans="1:17" x14ac:dyDescent="0.4">
      <c r="B64" s="1"/>
      <c r="C64" s="1"/>
      <c r="D64" s="2"/>
      <c r="E64" s="2"/>
      <c r="K64" s="6"/>
      <c r="M64" s="2"/>
      <c r="Q64" s="6"/>
    </row>
    <row r="65" spans="2:17" x14ac:dyDescent="0.4">
      <c r="B65" s="1"/>
      <c r="C65" s="1"/>
      <c r="D65" s="2"/>
      <c r="E65" s="2"/>
      <c r="F65" s="2"/>
    </row>
    <row r="66" spans="2:17" x14ac:dyDescent="0.4">
      <c r="B66" s="1"/>
      <c r="C66" s="1"/>
      <c r="D66" s="2"/>
      <c r="E66" s="2"/>
      <c r="F66" s="2"/>
    </row>
    <row r="67" spans="2:17" x14ac:dyDescent="0.4">
      <c r="B67" s="1"/>
      <c r="C67" s="1"/>
      <c r="D67" s="2"/>
      <c r="E67" s="2"/>
      <c r="F67" s="2"/>
    </row>
    <row r="68" spans="2:17" x14ac:dyDescent="0.4">
      <c r="B68" s="1"/>
      <c r="C68" s="1"/>
      <c r="D68" s="2"/>
      <c r="E68" s="2"/>
      <c r="F68" s="2"/>
      <c r="M68" s="2"/>
      <c r="Q68" s="6"/>
    </row>
    <row r="69" spans="2:17" x14ac:dyDescent="0.4">
      <c r="B69" s="1"/>
      <c r="C69" s="1"/>
      <c r="D69" s="2"/>
      <c r="E69" s="2"/>
      <c r="F69" s="2"/>
      <c r="M69" s="2"/>
      <c r="Q69" s="6"/>
    </row>
    <row r="70" spans="2:17" x14ac:dyDescent="0.4">
      <c r="B70" s="1"/>
      <c r="C70" s="1"/>
      <c r="D70" s="2"/>
      <c r="E70" s="2"/>
      <c r="F70" s="2"/>
      <c r="M70" s="2"/>
      <c r="Q70" s="6"/>
    </row>
    <row r="71" spans="2:17" x14ac:dyDescent="0.4">
      <c r="B71" s="1"/>
      <c r="C71" s="1"/>
      <c r="D71" s="2"/>
      <c r="E71" s="2"/>
      <c r="F71" s="2"/>
    </row>
    <row r="72" spans="2:17" x14ac:dyDescent="0.4">
      <c r="B72" s="1"/>
      <c r="C72" s="1"/>
      <c r="D72" s="2"/>
      <c r="E72" s="2"/>
      <c r="F72" s="2"/>
    </row>
    <row r="73" spans="2:17" x14ac:dyDescent="0.4">
      <c r="B73" s="1"/>
      <c r="C73" s="1"/>
      <c r="D73" s="2"/>
      <c r="E73" s="2"/>
      <c r="F73" s="2"/>
    </row>
    <row r="74" spans="2:17" x14ac:dyDescent="0.4">
      <c r="B74" s="1"/>
      <c r="C74" s="1"/>
      <c r="D74" s="2"/>
      <c r="E74" s="2"/>
      <c r="F74" s="2"/>
    </row>
    <row r="75" spans="2:17" x14ac:dyDescent="0.4">
      <c r="B75" s="1"/>
      <c r="C75" s="1"/>
      <c r="D75" s="2"/>
      <c r="E75" s="2"/>
      <c r="F75" s="2"/>
    </row>
    <row r="76" spans="2:17" x14ac:dyDescent="0.4">
      <c r="B76" s="1"/>
      <c r="C76" s="1"/>
      <c r="D76" s="2"/>
      <c r="E76" s="2"/>
      <c r="F76" s="2"/>
      <c r="M76" s="2"/>
      <c r="Q76" s="6"/>
    </row>
    <row r="77" spans="2:17" x14ac:dyDescent="0.4">
      <c r="B77" s="1"/>
      <c r="C77" s="1"/>
      <c r="D77" s="2"/>
      <c r="E77" s="2"/>
      <c r="F77" s="2"/>
      <c r="M77" s="2"/>
      <c r="Q77" s="6"/>
    </row>
    <row r="78" spans="2:17" x14ac:dyDescent="0.4">
      <c r="B78" s="1"/>
      <c r="C78" s="1"/>
      <c r="D78" s="2"/>
      <c r="E78" s="2"/>
      <c r="F78" s="2"/>
      <c r="M78" s="2"/>
      <c r="Q78" s="6"/>
    </row>
    <row r="79" spans="2:17" x14ac:dyDescent="0.4">
      <c r="B79" s="1"/>
      <c r="C79" s="1"/>
      <c r="D79" s="2"/>
      <c r="E79" s="2"/>
      <c r="F79" s="2"/>
    </row>
    <row r="80" spans="2:17" x14ac:dyDescent="0.4">
      <c r="B80" s="1"/>
      <c r="C80" s="1"/>
      <c r="D80" s="2"/>
      <c r="E80" s="2"/>
      <c r="F80" s="2"/>
    </row>
    <row r="81" spans="2:17" x14ac:dyDescent="0.4">
      <c r="B81" s="1"/>
      <c r="C81" s="1"/>
      <c r="D81" s="2"/>
      <c r="E81" s="2"/>
      <c r="F81" s="2"/>
    </row>
    <row r="82" spans="2:17" x14ac:dyDescent="0.4">
      <c r="B82" s="1"/>
      <c r="C82" s="1"/>
      <c r="D82" s="2"/>
      <c r="E82" s="2"/>
      <c r="F82" s="2"/>
    </row>
    <row r="83" spans="2:17" x14ac:dyDescent="0.4">
      <c r="B83" s="1"/>
      <c r="C83" s="1"/>
      <c r="D83" s="2"/>
      <c r="E83" s="2"/>
      <c r="F83" s="2"/>
    </row>
    <row r="84" spans="2:17" x14ac:dyDescent="0.4">
      <c r="B84" s="1"/>
      <c r="C84" s="1"/>
      <c r="D84" s="2"/>
      <c r="E84" s="2"/>
      <c r="F84" s="2"/>
      <c r="M84" s="2"/>
      <c r="Q84" s="6"/>
    </row>
    <row r="85" spans="2:17" x14ac:dyDescent="0.4">
      <c r="B85" s="1"/>
      <c r="C85" s="1"/>
      <c r="D85" s="2"/>
      <c r="E85" s="2"/>
      <c r="F85" s="2"/>
      <c r="M85" s="2"/>
      <c r="Q85" s="6"/>
    </row>
    <row r="86" spans="2:17" x14ac:dyDescent="0.4">
      <c r="B86" s="1"/>
      <c r="C86" s="1"/>
      <c r="D86" s="2"/>
      <c r="E86" s="2"/>
      <c r="F86" s="2"/>
      <c r="M86" s="2"/>
      <c r="Q86" s="6"/>
    </row>
    <row r="87" spans="2:17" x14ac:dyDescent="0.4">
      <c r="B87" s="1"/>
      <c r="C87" s="1"/>
      <c r="D87" s="2"/>
      <c r="E87" s="2"/>
      <c r="F87" s="2"/>
    </row>
    <row r="88" spans="2:17" x14ac:dyDescent="0.4">
      <c r="B88" s="1"/>
      <c r="C88" s="1"/>
      <c r="D88" s="2"/>
      <c r="E88" s="2"/>
      <c r="F88" s="2"/>
    </row>
    <row r="89" spans="2:17" x14ac:dyDescent="0.4">
      <c r="B89" s="1"/>
      <c r="C89" s="1"/>
      <c r="D89" s="2"/>
      <c r="E89" s="2"/>
      <c r="F89" s="2"/>
    </row>
    <row r="90" spans="2:17" x14ac:dyDescent="0.4">
      <c r="B90" s="1"/>
      <c r="C90" s="1"/>
      <c r="D90" s="2"/>
      <c r="E90" s="2"/>
      <c r="F90" s="2"/>
    </row>
    <row r="91" spans="2:17" x14ac:dyDescent="0.4">
      <c r="B91" s="1"/>
      <c r="C91" s="1"/>
      <c r="D91" s="2"/>
      <c r="E91" s="2"/>
      <c r="F91" s="2"/>
    </row>
    <row r="92" spans="2:17" x14ac:dyDescent="0.4">
      <c r="B92" s="1"/>
      <c r="C92" s="1"/>
      <c r="D92" s="2"/>
      <c r="E92" s="2"/>
      <c r="F92" s="2"/>
    </row>
    <row r="93" spans="2:17" x14ac:dyDescent="0.4">
      <c r="B93" s="1"/>
      <c r="C93" s="1"/>
      <c r="D93" s="2"/>
      <c r="E93" s="2"/>
      <c r="F93" s="2"/>
    </row>
    <row r="94" spans="2:17" x14ac:dyDescent="0.4">
      <c r="B94" s="1"/>
      <c r="C94" s="1"/>
      <c r="D94" s="2"/>
      <c r="E94" s="2"/>
      <c r="F94" s="2"/>
    </row>
    <row r="95" spans="2:17" x14ac:dyDescent="0.4">
      <c r="B95" s="1"/>
      <c r="C95" s="1"/>
      <c r="D95" s="2"/>
      <c r="E95" s="2"/>
      <c r="F95" s="2"/>
    </row>
    <row r="96" spans="2:17" x14ac:dyDescent="0.4">
      <c r="B96" s="1"/>
      <c r="C96" s="1"/>
      <c r="D96" s="2"/>
      <c r="E96" s="2"/>
      <c r="F96" s="2"/>
    </row>
    <row r="97" spans="2:17" x14ac:dyDescent="0.4">
      <c r="B97" s="1"/>
      <c r="C97" s="1"/>
      <c r="D97" s="2"/>
      <c r="E97" s="2"/>
      <c r="F97" s="2"/>
    </row>
    <row r="98" spans="2:17" x14ac:dyDescent="0.4">
      <c r="B98" s="1"/>
      <c r="C98" s="1"/>
      <c r="D98" s="2"/>
      <c r="E98" s="2"/>
      <c r="F98" s="2"/>
    </row>
    <row r="99" spans="2:17" x14ac:dyDescent="0.4">
      <c r="B99" s="1"/>
      <c r="C99" s="1"/>
      <c r="D99" s="2"/>
      <c r="E99" s="2"/>
      <c r="F99" s="2"/>
    </row>
    <row r="100" spans="2:17" x14ac:dyDescent="0.4">
      <c r="B100" s="1"/>
      <c r="C100" s="1"/>
      <c r="D100" s="2"/>
      <c r="E100" s="2"/>
      <c r="F100" s="2"/>
      <c r="M100" s="2"/>
      <c r="Q100" s="6"/>
    </row>
    <row r="101" spans="2:17" x14ac:dyDescent="0.4">
      <c r="B101" s="1"/>
      <c r="C101" s="1"/>
      <c r="D101" s="2"/>
      <c r="E101" s="2"/>
      <c r="F101" s="2"/>
      <c r="M101" s="2"/>
      <c r="Q101" s="6"/>
    </row>
    <row r="102" spans="2:17" x14ac:dyDescent="0.4">
      <c r="B102" s="1"/>
      <c r="C102" s="1"/>
      <c r="D102" s="2"/>
      <c r="E102" s="2"/>
      <c r="F102" s="2"/>
      <c r="M102" s="2"/>
      <c r="Q102" s="6"/>
    </row>
    <row r="103" spans="2:17" x14ac:dyDescent="0.4">
      <c r="B103" s="1"/>
      <c r="C103" s="1"/>
      <c r="D103" s="2"/>
      <c r="E103" s="2"/>
      <c r="F103" s="2"/>
    </row>
    <row r="104" spans="2:17" x14ac:dyDescent="0.4">
      <c r="B104" s="1"/>
      <c r="C104" s="1"/>
      <c r="D104" s="2"/>
      <c r="E104" s="2"/>
      <c r="F104" s="2"/>
    </row>
    <row r="105" spans="2:17" x14ac:dyDescent="0.4">
      <c r="B105" s="1"/>
      <c r="C105" s="1"/>
      <c r="D105" s="2"/>
      <c r="E105" s="2"/>
      <c r="F105" s="2"/>
    </row>
    <row r="106" spans="2:17" x14ac:dyDescent="0.4">
      <c r="B106" s="1"/>
      <c r="C106" s="1"/>
      <c r="D106" s="2"/>
      <c r="E106" s="2"/>
      <c r="F106" s="2"/>
    </row>
    <row r="107" spans="2:17" x14ac:dyDescent="0.4">
      <c r="B107" s="1"/>
      <c r="C107" s="1"/>
      <c r="D107" s="2"/>
      <c r="E107" s="2"/>
      <c r="F107" s="2"/>
    </row>
    <row r="108" spans="2:17" x14ac:dyDescent="0.4">
      <c r="B108" s="1"/>
      <c r="C108" s="1"/>
      <c r="D108" s="2"/>
      <c r="E108" s="2"/>
      <c r="F108" s="2"/>
      <c r="M108" s="2"/>
      <c r="Q108" s="6"/>
    </row>
    <row r="109" spans="2:17" x14ac:dyDescent="0.4">
      <c r="B109" s="1"/>
      <c r="C109" s="1"/>
      <c r="D109" s="2"/>
      <c r="E109" s="2"/>
      <c r="F109" s="2"/>
      <c r="M109" s="2"/>
      <c r="Q109" s="6"/>
    </row>
    <row r="110" spans="2:17" x14ac:dyDescent="0.4">
      <c r="B110" s="1"/>
      <c r="C110" s="1"/>
      <c r="D110" s="2"/>
      <c r="E110" s="2"/>
      <c r="F110" s="2"/>
      <c r="M110" s="2"/>
      <c r="Q110" s="6"/>
    </row>
    <row r="111" spans="2:17" x14ac:dyDescent="0.4">
      <c r="B111" s="1"/>
      <c r="C111" s="1"/>
      <c r="D111" s="2"/>
      <c r="E111" s="2"/>
      <c r="F111" s="2"/>
    </row>
    <row r="112" spans="2:17" x14ac:dyDescent="0.4">
      <c r="B112" s="1"/>
      <c r="C112" s="1"/>
      <c r="D112" s="2"/>
      <c r="E112" s="2"/>
      <c r="F112" s="2"/>
    </row>
    <row r="113" spans="2:17" x14ac:dyDescent="0.4">
      <c r="B113" s="1"/>
      <c r="C113" s="1"/>
      <c r="D113" s="2"/>
      <c r="E113" s="2"/>
      <c r="F113" s="2"/>
    </row>
    <row r="114" spans="2:17" x14ac:dyDescent="0.4">
      <c r="B114" s="1"/>
      <c r="C114" s="1"/>
      <c r="D114" s="2"/>
      <c r="E114" s="2"/>
      <c r="F114" s="2"/>
    </row>
    <row r="115" spans="2:17" x14ac:dyDescent="0.4">
      <c r="B115" s="1"/>
      <c r="C115" s="1"/>
      <c r="D115" s="2"/>
      <c r="E115" s="2"/>
      <c r="F115" s="2"/>
    </row>
    <row r="116" spans="2:17" x14ac:dyDescent="0.4">
      <c r="B116" s="1"/>
      <c r="C116" s="1"/>
      <c r="D116" s="2"/>
      <c r="E116" s="2"/>
      <c r="F116" s="2"/>
      <c r="M116" s="2"/>
      <c r="Q116" s="6"/>
    </row>
    <row r="117" spans="2:17" x14ac:dyDescent="0.4">
      <c r="B117" s="1"/>
      <c r="C117" s="1"/>
      <c r="D117" s="2"/>
      <c r="E117" s="2"/>
      <c r="F117" s="2"/>
      <c r="M117" s="2"/>
      <c r="Q117" s="6"/>
    </row>
    <row r="118" spans="2:17" x14ac:dyDescent="0.4">
      <c r="B118" s="1"/>
      <c r="C118" s="1"/>
      <c r="D118" s="2"/>
      <c r="E118" s="2"/>
      <c r="F118" s="2"/>
      <c r="M118" s="2"/>
      <c r="Q118" s="6"/>
    </row>
    <row r="119" spans="2:17" x14ac:dyDescent="0.4">
      <c r="B119" s="1"/>
      <c r="C119" s="1"/>
      <c r="D119" s="2"/>
      <c r="E119" s="2"/>
      <c r="F119" s="2"/>
    </row>
    <row r="120" spans="2:17" x14ac:dyDescent="0.4">
      <c r="B120" s="1"/>
      <c r="C120" s="1"/>
      <c r="D120" s="2"/>
      <c r="E120" s="2"/>
      <c r="F120" s="2"/>
    </row>
    <row r="121" spans="2:17" x14ac:dyDescent="0.4">
      <c r="B121" s="1"/>
      <c r="C121" s="1"/>
      <c r="D121" s="2"/>
      <c r="E121" s="2"/>
      <c r="F121" s="2"/>
    </row>
    <row r="122" spans="2:17" x14ac:dyDescent="0.4">
      <c r="B122" s="1"/>
      <c r="C122" s="1"/>
      <c r="D122" s="2"/>
      <c r="E122" s="2"/>
      <c r="F122" s="2"/>
    </row>
    <row r="123" spans="2:17" x14ac:dyDescent="0.4">
      <c r="B123" s="1"/>
      <c r="C123" s="1"/>
      <c r="D123" s="2"/>
      <c r="E123" s="2"/>
      <c r="F123" s="2"/>
      <c r="M123" s="2"/>
      <c r="Q123" s="6"/>
    </row>
    <row r="124" spans="2:17" x14ac:dyDescent="0.4">
      <c r="B124" s="1"/>
      <c r="C124" s="1"/>
      <c r="D124" s="2"/>
      <c r="E124" s="2"/>
      <c r="F124" s="2"/>
      <c r="M124" s="2"/>
      <c r="Q124" s="6"/>
    </row>
  </sheetData>
  <mergeCells count="4">
    <mergeCell ref="F5:G5"/>
    <mergeCell ref="A3:I3"/>
    <mergeCell ref="A2:I2"/>
    <mergeCell ref="A1:I1"/>
  </mergeCells>
  <phoneticPr fontId="0" type="noConversion"/>
  <printOptions horizontalCentered="1" verticalCentered="1"/>
  <pageMargins left="0.35" right="0.35" top="0.53" bottom="0.25" header="0.77" footer="0.5"/>
  <pageSetup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2B46-8CAC-4F08-8265-1CE83737AB81}">
  <dimension ref="A1:J660"/>
  <sheetViews>
    <sheetView workbookViewId="0">
      <selection activeCell="F76" sqref="F76"/>
    </sheetView>
  </sheetViews>
  <sheetFormatPr defaultRowHeight="12.3" x14ac:dyDescent="0.4"/>
  <cols>
    <col min="1" max="1" width="13.88671875" bestFit="1" customWidth="1"/>
    <col min="2" max="2" width="8.83203125" bestFit="1" customWidth="1"/>
    <col min="3" max="3" width="16.38671875" bestFit="1" customWidth="1"/>
    <col min="4" max="4" width="14.5" bestFit="1" customWidth="1"/>
    <col min="5" max="5" width="15.77734375" bestFit="1" customWidth="1"/>
    <col min="6" max="6" width="20.71875" bestFit="1" customWidth="1"/>
    <col min="7" max="7" width="22.38671875" bestFit="1" customWidth="1"/>
    <col min="8" max="8" width="27.38671875" bestFit="1" customWidth="1"/>
    <col min="9" max="9" width="11.71875" bestFit="1" customWidth="1"/>
    <col min="10" max="10" width="8.71875" bestFit="1" customWidth="1"/>
    <col min="11" max="11" width="8" bestFit="1" customWidth="1"/>
  </cols>
  <sheetData>
    <row r="1" spans="1:10" x14ac:dyDescent="0.4">
      <c r="A1" t="s">
        <v>74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36</v>
      </c>
    </row>
    <row r="2" spans="1:10" hidden="1" x14ac:dyDescent="0.4">
      <c r="A2">
        <v>2021</v>
      </c>
      <c r="B2" t="s">
        <v>83</v>
      </c>
      <c r="C2" t="s">
        <v>37</v>
      </c>
      <c r="D2">
        <v>95</v>
      </c>
      <c r="E2">
        <v>95</v>
      </c>
      <c r="F2" t="s">
        <v>35</v>
      </c>
      <c r="G2">
        <v>9</v>
      </c>
      <c r="H2" t="s">
        <v>35</v>
      </c>
      <c r="I2">
        <v>0</v>
      </c>
    </row>
    <row r="3" spans="1:10" hidden="1" x14ac:dyDescent="0.4">
      <c r="A3">
        <v>2021</v>
      </c>
      <c r="B3" t="s">
        <v>86</v>
      </c>
      <c r="C3" t="s">
        <v>1</v>
      </c>
      <c r="D3">
        <v>95</v>
      </c>
      <c r="E3">
        <v>95</v>
      </c>
      <c r="F3" t="s">
        <v>35</v>
      </c>
      <c r="G3">
        <v>9</v>
      </c>
      <c r="H3" t="s">
        <v>35</v>
      </c>
      <c r="I3">
        <v>0</v>
      </c>
    </row>
    <row r="4" spans="1:10" hidden="1" x14ac:dyDescent="0.4">
      <c r="A4">
        <v>2021</v>
      </c>
      <c r="B4" t="s">
        <v>87</v>
      </c>
      <c r="C4" t="s">
        <v>2</v>
      </c>
      <c r="D4">
        <v>95</v>
      </c>
      <c r="E4">
        <v>95</v>
      </c>
      <c r="F4" t="s">
        <v>35</v>
      </c>
      <c r="G4">
        <v>9</v>
      </c>
      <c r="H4" t="s">
        <v>35</v>
      </c>
      <c r="I4">
        <v>0</v>
      </c>
    </row>
    <row r="5" spans="1:10" hidden="1" x14ac:dyDescent="0.4">
      <c r="A5">
        <v>2021</v>
      </c>
      <c r="B5" t="s">
        <v>90</v>
      </c>
      <c r="C5" t="s">
        <v>38</v>
      </c>
      <c r="D5">
        <v>1</v>
      </c>
      <c r="E5">
        <v>0</v>
      </c>
      <c r="F5" t="s">
        <v>84</v>
      </c>
      <c r="G5">
        <v>2</v>
      </c>
      <c r="H5" t="s">
        <v>85</v>
      </c>
      <c r="I5">
        <v>96338000</v>
      </c>
      <c r="J5">
        <v>108762</v>
      </c>
    </row>
    <row r="6" spans="1:10" hidden="1" x14ac:dyDescent="0.4">
      <c r="A6">
        <v>2021</v>
      </c>
      <c r="B6" t="s">
        <v>91</v>
      </c>
      <c r="C6" t="s">
        <v>3</v>
      </c>
      <c r="D6">
        <v>95</v>
      </c>
      <c r="E6">
        <v>95</v>
      </c>
      <c r="F6" t="s">
        <v>35</v>
      </c>
      <c r="G6">
        <v>9</v>
      </c>
      <c r="H6" t="s">
        <v>35</v>
      </c>
      <c r="I6">
        <v>707000</v>
      </c>
    </row>
    <row r="7" spans="1:10" hidden="1" x14ac:dyDescent="0.4">
      <c r="A7">
        <v>2021</v>
      </c>
      <c r="B7" t="s">
        <v>92</v>
      </c>
      <c r="C7" t="s">
        <v>4</v>
      </c>
      <c r="D7">
        <v>1</v>
      </c>
      <c r="E7">
        <v>0</v>
      </c>
      <c r="F7" t="s">
        <v>84</v>
      </c>
      <c r="G7">
        <v>2</v>
      </c>
      <c r="H7" t="s">
        <v>85</v>
      </c>
      <c r="I7">
        <v>1283000</v>
      </c>
      <c r="J7">
        <v>252403</v>
      </c>
    </row>
    <row r="8" spans="1:10" hidden="1" x14ac:dyDescent="0.4">
      <c r="A8">
        <v>2021</v>
      </c>
      <c r="B8" t="s">
        <v>93</v>
      </c>
      <c r="C8" t="s">
        <v>39</v>
      </c>
      <c r="D8">
        <v>95</v>
      </c>
      <c r="E8">
        <v>95</v>
      </c>
      <c r="F8" t="s">
        <v>35</v>
      </c>
      <c r="G8">
        <v>9</v>
      </c>
      <c r="H8" t="s">
        <v>35</v>
      </c>
      <c r="I8">
        <v>0</v>
      </c>
    </row>
    <row r="9" spans="1:10" hidden="1" x14ac:dyDescent="0.4">
      <c r="A9">
        <v>2021</v>
      </c>
      <c r="B9" t="s">
        <v>94</v>
      </c>
      <c r="C9" t="s">
        <v>40</v>
      </c>
      <c r="D9">
        <v>2</v>
      </c>
      <c r="E9">
        <v>95</v>
      </c>
      <c r="F9" t="s">
        <v>35</v>
      </c>
      <c r="G9">
        <v>9</v>
      </c>
      <c r="H9" t="s">
        <v>35</v>
      </c>
      <c r="I9">
        <v>2243000</v>
      </c>
      <c r="J9">
        <v>8987</v>
      </c>
    </row>
    <row r="10" spans="1:10" hidden="1" x14ac:dyDescent="0.4">
      <c r="A10">
        <v>2021</v>
      </c>
      <c r="B10" t="s">
        <v>95</v>
      </c>
      <c r="C10" t="s">
        <v>41</v>
      </c>
      <c r="D10">
        <v>1</v>
      </c>
      <c r="E10">
        <v>1</v>
      </c>
      <c r="F10" t="s">
        <v>88</v>
      </c>
      <c r="G10">
        <v>2</v>
      </c>
      <c r="H10" t="s">
        <v>85</v>
      </c>
      <c r="I10">
        <v>693000</v>
      </c>
      <c r="J10">
        <v>50726</v>
      </c>
    </row>
    <row r="11" spans="1:10" hidden="1" x14ac:dyDescent="0.4">
      <c r="A11">
        <v>2021</v>
      </c>
      <c r="B11" t="s">
        <v>96</v>
      </c>
      <c r="C11" t="s">
        <v>42</v>
      </c>
      <c r="D11">
        <v>95</v>
      </c>
      <c r="E11">
        <v>95</v>
      </c>
      <c r="F11" t="s">
        <v>35</v>
      </c>
      <c r="G11">
        <v>9</v>
      </c>
      <c r="H11" t="s">
        <v>35</v>
      </c>
      <c r="I11">
        <v>10500000</v>
      </c>
    </row>
    <row r="12" spans="1:10" hidden="1" x14ac:dyDescent="0.4">
      <c r="A12">
        <v>2021</v>
      </c>
      <c r="B12" t="s">
        <v>97</v>
      </c>
      <c r="C12" t="s">
        <v>43</v>
      </c>
      <c r="D12">
        <v>95</v>
      </c>
      <c r="E12">
        <v>95</v>
      </c>
      <c r="F12" t="s">
        <v>35</v>
      </c>
      <c r="G12">
        <v>9</v>
      </c>
      <c r="H12" t="s">
        <v>35</v>
      </c>
      <c r="I12">
        <v>257000</v>
      </c>
    </row>
    <row r="13" spans="1:10" hidden="1" x14ac:dyDescent="0.4">
      <c r="A13">
        <v>2021</v>
      </c>
      <c r="B13" t="s">
        <v>98</v>
      </c>
      <c r="C13" t="s">
        <v>5</v>
      </c>
      <c r="D13">
        <v>95</v>
      </c>
      <c r="E13">
        <v>95</v>
      </c>
      <c r="F13" t="s">
        <v>35</v>
      </c>
      <c r="G13">
        <v>9</v>
      </c>
      <c r="H13" t="s">
        <v>35</v>
      </c>
      <c r="I13">
        <v>0</v>
      </c>
    </row>
    <row r="14" spans="1:10" hidden="1" x14ac:dyDescent="0.4">
      <c r="A14">
        <v>2021</v>
      </c>
      <c r="B14" t="s">
        <v>99</v>
      </c>
      <c r="C14" t="s">
        <v>6</v>
      </c>
      <c r="D14">
        <v>95</v>
      </c>
      <c r="E14">
        <v>95</v>
      </c>
      <c r="F14" t="s">
        <v>35</v>
      </c>
      <c r="G14">
        <v>9</v>
      </c>
      <c r="H14" t="s">
        <v>35</v>
      </c>
      <c r="I14">
        <v>0</v>
      </c>
    </row>
    <row r="15" spans="1:10" hidden="1" x14ac:dyDescent="0.4">
      <c r="A15">
        <v>2021</v>
      </c>
      <c r="B15" t="s">
        <v>100</v>
      </c>
      <c r="C15" t="s">
        <v>44</v>
      </c>
      <c r="D15">
        <v>95</v>
      </c>
      <c r="E15">
        <v>95</v>
      </c>
      <c r="F15" t="s">
        <v>35</v>
      </c>
      <c r="G15">
        <v>9</v>
      </c>
      <c r="H15" t="s">
        <v>35</v>
      </c>
      <c r="I15">
        <v>0</v>
      </c>
    </row>
    <row r="16" spans="1:10" hidden="1" x14ac:dyDescent="0.4">
      <c r="A16">
        <v>2021</v>
      </c>
      <c r="B16" t="s">
        <v>101</v>
      </c>
      <c r="C16" t="s">
        <v>45</v>
      </c>
      <c r="D16">
        <v>95</v>
      </c>
      <c r="E16">
        <v>95</v>
      </c>
      <c r="F16" t="s">
        <v>35</v>
      </c>
      <c r="G16">
        <v>9</v>
      </c>
      <c r="H16" t="s">
        <v>35</v>
      </c>
      <c r="I16">
        <v>0</v>
      </c>
    </row>
    <row r="17" spans="1:10" hidden="1" x14ac:dyDescent="0.4">
      <c r="A17">
        <v>2021</v>
      </c>
      <c r="B17" t="s">
        <v>102</v>
      </c>
      <c r="C17" t="s">
        <v>46</v>
      </c>
      <c r="D17">
        <v>95</v>
      </c>
      <c r="E17">
        <v>95</v>
      </c>
      <c r="F17" t="s">
        <v>35</v>
      </c>
      <c r="G17">
        <v>9</v>
      </c>
      <c r="H17" t="s">
        <v>35</v>
      </c>
      <c r="I17">
        <v>0</v>
      </c>
    </row>
    <row r="18" spans="1:10" hidden="1" x14ac:dyDescent="0.4">
      <c r="A18">
        <v>2021</v>
      </c>
      <c r="B18" t="s">
        <v>103</v>
      </c>
      <c r="C18" t="s">
        <v>47</v>
      </c>
      <c r="D18">
        <v>95</v>
      </c>
      <c r="E18">
        <v>95</v>
      </c>
      <c r="F18" t="s">
        <v>35</v>
      </c>
      <c r="G18">
        <v>9</v>
      </c>
      <c r="H18" t="s">
        <v>35</v>
      </c>
      <c r="I18">
        <v>0</v>
      </c>
    </row>
    <row r="19" spans="1:10" hidden="1" x14ac:dyDescent="0.4">
      <c r="A19">
        <v>2021</v>
      </c>
      <c r="B19" t="s">
        <v>104</v>
      </c>
      <c r="C19" t="s">
        <v>48</v>
      </c>
      <c r="D19">
        <v>95</v>
      </c>
      <c r="E19">
        <v>95</v>
      </c>
      <c r="F19" t="s">
        <v>35</v>
      </c>
      <c r="G19">
        <v>9</v>
      </c>
      <c r="H19" t="s">
        <v>35</v>
      </c>
      <c r="I19">
        <v>0</v>
      </c>
    </row>
    <row r="20" spans="1:10" hidden="1" x14ac:dyDescent="0.4">
      <c r="A20">
        <v>2021</v>
      </c>
      <c r="B20" t="s">
        <v>105</v>
      </c>
      <c r="C20" t="s">
        <v>49</v>
      </c>
      <c r="D20">
        <v>95</v>
      </c>
      <c r="E20">
        <v>95</v>
      </c>
      <c r="F20" t="s">
        <v>35</v>
      </c>
      <c r="G20">
        <v>9</v>
      </c>
      <c r="H20" t="s">
        <v>35</v>
      </c>
      <c r="I20">
        <v>0</v>
      </c>
    </row>
    <row r="21" spans="1:10" hidden="1" x14ac:dyDescent="0.4">
      <c r="A21">
        <v>2021</v>
      </c>
      <c r="B21" t="s">
        <v>106</v>
      </c>
      <c r="C21" t="s">
        <v>50</v>
      </c>
      <c r="D21">
        <v>99</v>
      </c>
      <c r="E21">
        <v>95</v>
      </c>
      <c r="F21" t="s">
        <v>35</v>
      </c>
      <c r="G21">
        <v>9</v>
      </c>
      <c r="H21" t="s">
        <v>35</v>
      </c>
      <c r="I21">
        <v>27200000</v>
      </c>
    </row>
    <row r="22" spans="1:10" hidden="1" x14ac:dyDescent="0.4">
      <c r="A22">
        <v>2021</v>
      </c>
      <c r="B22" t="s">
        <v>107</v>
      </c>
      <c r="C22" t="s">
        <v>51</v>
      </c>
      <c r="D22">
        <v>1</v>
      </c>
      <c r="E22">
        <v>0</v>
      </c>
      <c r="F22" t="s">
        <v>84</v>
      </c>
      <c r="G22">
        <v>2</v>
      </c>
      <c r="H22" t="s">
        <v>85</v>
      </c>
      <c r="I22">
        <v>3454000</v>
      </c>
      <c r="J22">
        <v>206202</v>
      </c>
    </row>
    <row r="23" spans="1:10" hidden="1" x14ac:dyDescent="0.4">
      <c r="A23">
        <v>2021</v>
      </c>
      <c r="B23" t="s">
        <v>108</v>
      </c>
      <c r="C23" t="s">
        <v>52</v>
      </c>
      <c r="D23">
        <v>99</v>
      </c>
      <c r="E23">
        <v>95</v>
      </c>
      <c r="F23" t="s">
        <v>35</v>
      </c>
      <c r="G23">
        <v>9</v>
      </c>
      <c r="H23" t="s">
        <v>35</v>
      </c>
      <c r="I23">
        <v>133696000</v>
      </c>
    </row>
    <row r="24" spans="1:10" hidden="1" x14ac:dyDescent="0.4">
      <c r="A24">
        <v>2021</v>
      </c>
      <c r="B24" t="s">
        <v>109</v>
      </c>
      <c r="C24" t="s">
        <v>53</v>
      </c>
      <c r="D24">
        <v>99</v>
      </c>
      <c r="E24">
        <v>95</v>
      </c>
      <c r="F24" t="s">
        <v>35</v>
      </c>
      <c r="G24">
        <v>9</v>
      </c>
      <c r="H24" t="s">
        <v>35</v>
      </c>
      <c r="I24">
        <v>116829000</v>
      </c>
    </row>
    <row r="25" spans="1:10" hidden="1" x14ac:dyDescent="0.4">
      <c r="A25">
        <v>2021</v>
      </c>
      <c r="B25" t="s">
        <v>110</v>
      </c>
      <c r="C25" t="s">
        <v>54</v>
      </c>
      <c r="D25">
        <v>95</v>
      </c>
      <c r="E25">
        <v>95</v>
      </c>
      <c r="F25" t="s">
        <v>35</v>
      </c>
      <c r="G25">
        <v>9</v>
      </c>
      <c r="H25" t="s">
        <v>35</v>
      </c>
      <c r="I25">
        <v>1742000</v>
      </c>
    </row>
    <row r="26" spans="1:10" hidden="1" x14ac:dyDescent="0.4">
      <c r="A26">
        <v>2021</v>
      </c>
      <c r="B26" t="s">
        <v>111</v>
      </c>
      <c r="C26" t="s">
        <v>55</v>
      </c>
      <c r="D26">
        <v>95</v>
      </c>
      <c r="E26">
        <v>95</v>
      </c>
      <c r="F26" t="s">
        <v>35</v>
      </c>
      <c r="G26">
        <v>9</v>
      </c>
      <c r="H26" t="s">
        <v>35</v>
      </c>
      <c r="I26">
        <v>0</v>
      </c>
    </row>
    <row r="27" spans="1:10" hidden="1" x14ac:dyDescent="0.4">
      <c r="A27">
        <v>2021</v>
      </c>
      <c r="B27" t="s">
        <v>112</v>
      </c>
      <c r="C27" t="s">
        <v>56</v>
      </c>
      <c r="D27">
        <v>95</v>
      </c>
      <c r="E27">
        <v>95</v>
      </c>
      <c r="F27" t="s">
        <v>35</v>
      </c>
      <c r="G27">
        <v>9</v>
      </c>
      <c r="H27" t="s">
        <v>35</v>
      </c>
      <c r="I27">
        <v>0</v>
      </c>
    </row>
    <row r="28" spans="1:10" hidden="1" x14ac:dyDescent="0.4">
      <c r="A28">
        <v>2021</v>
      </c>
      <c r="B28" t="s">
        <v>113</v>
      </c>
      <c r="C28" t="s">
        <v>7</v>
      </c>
      <c r="D28">
        <v>2</v>
      </c>
      <c r="E28">
        <v>0</v>
      </c>
      <c r="F28" t="s">
        <v>84</v>
      </c>
      <c r="G28">
        <v>2</v>
      </c>
      <c r="H28" t="s">
        <v>85</v>
      </c>
      <c r="I28">
        <v>0</v>
      </c>
      <c r="J28">
        <v>4456</v>
      </c>
    </row>
    <row r="29" spans="1:10" hidden="1" x14ac:dyDescent="0.4">
      <c r="A29">
        <v>2021</v>
      </c>
      <c r="B29" t="s">
        <v>114</v>
      </c>
      <c r="C29" t="s">
        <v>57</v>
      </c>
      <c r="D29">
        <v>95</v>
      </c>
      <c r="E29">
        <v>95</v>
      </c>
      <c r="F29" t="s">
        <v>35</v>
      </c>
      <c r="G29">
        <v>9</v>
      </c>
      <c r="H29" t="s">
        <v>35</v>
      </c>
      <c r="I29">
        <v>0</v>
      </c>
    </row>
    <row r="30" spans="1:10" hidden="1" x14ac:dyDescent="0.4">
      <c r="A30">
        <v>2021</v>
      </c>
      <c r="B30" t="s">
        <v>115</v>
      </c>
      <c r="C30" t="s">
        <v>8</v>
      </c>
      <c r="D30">
        <v>95</v>
      </c>
      <c r="E30">
        <v>95</v>
      </c>
      <c r="F30" t="s">
        <v>35</v>
      </c>
      <c r="G30">
        <v>9</v>
      </c>
      <c r="H30" t="s">
        <v>35</v>
      </c>
      <c r="I30">
        <v>0</v>
      </c>
    </row>
    <row r="31" spans="1:10" hidden="1" x14ac:dyDescent="0.4">
      <c r="A31">
        <v>2021</v>
      </c>
      <c r="B31" t="s">
        <v>116</v>
      </c>
      <c r="C31" t="s">
        <v>58</v>
      </c>
      <c r="D31">
        <v>95</v>
      </c>
      <c r="E31">
        <v>95</v>
      </c>
      <c r="F31" t="s">
        <v>35</v>
      </c>
      <c r="G31">
        <v>9</v>
      </c>
      <c r="H31" t="s">
        <v>35</v>
      </c>
      <c r="I31">
        <v>0</v>
      </c>
    </row>
    <row r="32" spans="1:10" hidden="1" x14ac:dyDescent="0.4">
      <c r="A32">
        <v>2021</v>
      </c>
      <c r="B32" t="s">
        <v>117</v>
      </c>
      <c r="C32" t="s">
        <v>59</v>
      </c>
      <c r="D32">
        <v>95</v>
      </c>
      <c r="E32">
        <v>95</v>
      </c>
      <c r="F32" t="s">
        <v>35</v>
      </c>
      <c r="G32">
        <v>9</v>
      </c>
      <c r="H32" t="s">
        <v>35</v>
      </c>
      <c r="I32">
        <v>0</v>
      </c>
    </row>
    <row r="33" spans="1:10" hidden="1" x14ac:dyDescent="0.4">
      <c r="A33">
        <v>2021</v>
      </c>
      <c r="B33" t="s">
        <v>118</v>
      </c>
      <c r="C33" t="s">
        <v>9</v>
      </c>
      <c r="D33">
        <v>1</v>
      </c>
      <c r="E33">
        <v>0</v>
      </c>
      <c r="F33" t="s">
        <v>84</v>
      </c>
      <c r="G33">
        <v>2</v>
      </c>
      <c r="H33" t="s">
        <v>85</v>
      </c>
      <c r="I33">
        <v>92966000</v>
      </c>
      <c r="J33">
        <v>65564</v>
      </c>
    </row>
    <row r="34" spans="1:10" hidden="1" x14ac:dyDescent="0.4">
      <c r="A34">
        <v>2021</v>
      </c>
      <c r="B34" t="s">
        <v>119</v>
      </c>
      <c r="C34" t="s">
        <v>60</v>
      </c>
      <c r="D34">
        <v>2</v>
      </c>
      <c r="E34">
        <v>0</v>
      </c>
      <c r="F34" t="s">
        <v>84</v>
      </c>
      <c r="G34">
        <v>2</v>
      </c>
      <c r="H34" t="s">
        <v>85</v>
      </c>
      <c r="I34">
        <v>1434000</v>
      </c>
      <c r="J34">
        <v>216377</v>
      </c>
    </row>
    <row r="35" spans="1:10" hidden="1" x14ac:dyDescent="0.4">
      <c r="A35">
        <v>2021</v>
      </c>
      <c r="B35" t="s">
        <v>120</v>
      </c>
      <c r="C35" t="s">
        <v>61</v>
      </c>
      <c r="D35">
        <v>95</v>
      </c>
      <c r="E35">
        <v>95</v>
      </c>
      <c r="F35" t="s">
        <v>35</v>
      </c>
      <c r="G35">
        <v>9</v>
      </c>
      <c r="H35" t="s">
        <v>35</v>
      </c>
      <c r="I35">
        <v>1954000</v>
      </c>
    </row>
    <row r="36" spans="1:10" hidden="1" x14ac:dyDescent="0.4">
      <c r="A36">
        <v>2021</v>
      </c>
      <c r="B36" t="s">
        <v>121</v>
      </c>
      <c r="C36" t="s">
        <v>10</v>
      </c>
      <c r="D36">
        <v>95</v>
      </c>
      <c r="E36">
        <v>95</v>
      </c>
      <c r="F36" t="s">
        <v>35</v>
      </c>
      <c r="G36">
        <v>9</v>
      </c>
      <c r="H36" t="s">
        <v>35</v>
      </c>
      <c r="I36">
        <v>0</v>
      </c>
    </row>
    <row r="37" spans="1:10" hidden="1" x14ac:dyDescent="0.4">
      <c r="A37">
        <v>2021</v>
      </c>
      <c r="B37" t="s">
        <v>122</v>
      </c>
      <c r="C37" t="s">
        <v>62</v>
      </c>
      <c r="D37">
        <v>2</v>
      </c>
      <c r="E37">
        <v>95</v>
      </c>
      <c r="F37" t="s">
        <v>35</v>
      </c>
      <c r="G37">
        <v>9</v>
      </c>
      <c r="H37" t="s">
        <v>35</v>
      </c>
      <c r="I37">
        <v>0</v>
      </c>
      <c r="J37">
        <v>80973</v>
      </c>
    </row>
    <row r="38" spans="1:10" hidden="1" x14ac:dyDescent="0.4">
      <c r="A38">
        <v>2021</v>
      </c>
      <c r="B38" t="s">
        <v>123</v>
      </c>
      <c r="C38" t="s">
        <v>63</v>
      </c>
      <c r="D38">
        <v>95</v>
      </c>
      <c r="E38">
        <v>95</v>
      </c>
      <c r="F38" t="s">
        <v>35</v>
      </c>
      <c r="G38">
        <v>9</v>
      </c>
      <c r="H38" t="s">
        <v>35</v>
      </c>
      <c r="I38">
        <v>0</v>
      </c>
    </row>
    <row r="39" spans="1:10" hidden="1" x14ac:dyDescent="0.4">
      <c r="A39">
        <v>2021</v>
      </c>
      <c r="B39" t="s">
        <v>124</v>
      </c>
      <c r="C39" t="s">
        <v>11</v>
      </c>
      <c r="D39">
        <v>95</v>
      </c>
      <c r="E39">
        <v>95</v>
      </c>
      <c r="F39" t="s">
        <v>35</v>
      </c>
      <c r="G39">
        <v>9</v>
      </c>
      <c r="H39" t="s">
        <v>35</v>
      </c>
      <c r="I39">
        <v>1797000</v>
      </c>
    </row>
    <row r="40" spans="1:10" hidden="1" x14ac:dyDescent="0.4">
      <c r="A40">
        <v>2021</v>
      </c>
      <c r="B40" t="s">
        <v>125</v>
      </c>
      <c r="C40" t="s">
        <v>64</v>
      </c>
      <c r="D40">
        <v>2</v>
      </c>
      <c r="E40">
        <v>95</v>
      </c>
      <c r="F40" t="s">
        <v>35</v>
      </c>
      <c r="G40">
        <v>9</v>
      </c>
      <c r="H40" t="s">
        <v>35</v>
      </c>
      <c r="I40">
        <v>667000</v>
      </c>
      <c r="J40">
        <v>125971</v>
      </c>
    </row>
    <row r="41" spans="1:10" hidden="1" x14ac:dyDescent="0.4">
      <c r="A41">
        <v>2021</v>
      </c>
      <c r="B41" t="s">
        <v>126</v>
      </c>
      <c r="C41" t="s">
        <v>65</v>
      </c>
      <c r="D41">
        <v>95</v>
      </c>
      <c r="E41">
        <v>95</v>
      </c>
      <c r="F41" t="s">
        <v>35</v>
      </c>
      <c r="G41">
        <v>9</v>
      </c>
      <c r="H41" t="s">
        <v>35</v>
      </c>
      <c r="I41">
        <v>0</v>
      </c>
    </row>
    <row r="42" spans="1:10" hidden="1" x14ac:dyDescent="0.4">
      <c r="A42">
        <v>2021</v>
      </c>
      <c r="B42" t="s">
        <v>127</v>
      </c>
      <c r="C42" t="s">
        <v>66</v>
      </c>
      <c r="D42">
        <v>95</v>
      </c>
      <c r="E42">
        <v>95</v>
      </c>
      <c r="F42" t="s">
        <v>35</v>
      </c>
      <c r="G42">
        <v>9</v>
      </c>
      <c r="H42" t="s">
        <v>35</v>
      </c>
      <c r="I42">
        <v>0</v>
      </c>
    </row>
    <row r="43" spans="1:10" hidden="1" x14ac:dyDescent="0.4">
      <c r="A43">
        <v>2021</v>
      </c>
      <c r="B43" t="s">
        <v>128</v>
      </c>
      <c r="C43" t="s">
        <v>12</v>
      </c>
      <c r="D43">
        <v>2</v>
      </c>
      <c r="E43">
        <v>1</v>
      </c>
      <c r="F43" t="s">
        <v>88</v>
      </c>
      <c r="G43">
        <v>2</v>
      </c>
      <c r="H43" t="s">
        <v>85</v>
      </c>
      <c r="I43">
        <v>0</v>
      </c>
      <c r="J43">
        <v>5413</v>
      </c>
    </row>
    <row r="44" spans="1:10" hidden="1" x14ac:dyDescent="0.4">
      <c r="A44">
        <v>2021</v>
      </c>
      <c r="B44" t="s">
        <v>129</v>
      </c>
      <c r="C44" t="s">
        <v>67</v>
      </c>
      <c r="D44">
        <v>95</v>
      </c>
      <c r="E44">
        <v>95</v>
      </c>
      <c r="F44" t="s">
        <v>35</v>
      </c>
      <c r="G44">
        <v>9</v>
      </c>
      <c r="H44" t="s">
        <v>35</v>
      </c>
      <c r="I44">
        <v>0</v>
      </c>
    </row>
    <row r="45" spans="1:10" hidden="1" x14ac:dyDescent="0.4">
      <c r="A45">
        <v>2021</v>
      </c>
      <c r="B45" t="s">
        <v>130</v>
      </c>
      <c r="C45" t="s">
        <v>68</v>
      </c>
      <c r="D45">
        <v>95</v>
      </c>
      <c r="E45">
        <v>95</v>
      </c>
      <c r="F45" t="s">
        <v>35</v>
      </c>
      <c r="G45">
        <v>9</v>
      </c>
      <c r="H45" t="s">
        <v>35</v>
      </c>
      <c r="I45">
        <v>0</v>
      </c>
    </row>
    <row r="46" spans="1:10" hidden="1" x14ac:dyDescent="0.4">
      <c r="A46">
        <v>2021</v>
      </c>
      <c r="B46" t="s">
        <v>131</v>
      </c>
      <c r="C46" t="s">
        <v>13</v>
      </c>
      <c r="D46">
        <v>2</v>
      </c>
      <c r="E46">
        <v>95</v>
      </c>
      <c r="F46" t="s">
        <v>35</v>
      </c>
      <c r="G46">
        <v>9</v>
      </c>
      <c r="H46" t="s">
        <v>35</v>
      </c>
      <c r="I46">
        <v>582000</v>
      </c>
      <c r="J46">
        <v>53780</v>
      </c>
    </row>
    <row r="47" spans="1:10" hidden="1" x14ac:dyDescent="0.4">
      <c r="A47">
        <v>2021</v>
      </c>
      <c r="B47" t="s">
        <v>132</v>
      </c>
      <c r="C47" t="s">
        <v>69</v>
      </c>
      <c r="D47">
        <v>95</v>
      </c>
      <c r="E47">
        <v>95</v>
      </c>
      <c r="F47" t="s">
        <v>35</v>
      </c>
      <c r="G47">
        <v>9</v>
      </c>
      <c r="H47" t="s">
        <v>35</v>
      </c>
      <c r="I47">
        <v>2922000</v>
      </c>
    </row>
    <row r="48" spans="1:10" hidden="1" x14ac:dyDescent="0.4">
      <c r="A48">
        <v>2021</v>
      </c>
      <c r="B48" t="s">
        <v>133</v>
      </c>
      <c r="C48" t="s">
        <v>70</v>
      </c>
      <c r="D48">
        <v>95</v>
      </c>
      <c r="E48">
        <v>95</v>
      </c>
      <c r="F48" t="s">
        <v>35</v>
      </c>
      <c r="G48">
        <v>9</v>
      </c>
      <c r="H48" t="s">
        <v>35</v>
      </c>
      <c r="I48">
        <v>0</v>
      </c>
    </row>
    <row r="49" spans="1:10" hidden="1" x14ac:dyDescent="0.4">
      <c r="A49">
        <v>2021</v>
      </c>
      <c r="B49" t="s">
        <v>134</v>
      </c>
      <c r="C49" t="s">
        <v>14</v>
      </c>
      <c r="D49">
        <v>1</v>
      </c>
      <c r="E49">
        <v>0</v>
      </c>
      <c r="F49" t="s">
        <v>84</v>
      </c>
      <c r="G49">
        <v>2</v>
      </c>
      <c r="H49" t="s">
        <v>85</v>
      </c>
      <c r="I49">
        <v>11847000</v>
      </c>
      <c r="J49">
        <v>251521</v>
      </c>
    </row>
    <row r="50" spans="1:10" hidden="1" x14ac:dyDescent="0.4">
      <c r="A50">
        <v>2021</v>
      </c>
      <c r="B50" t="s">
        <v>135</v>
      </c>
      <c r="C50" t="s">
        <v>71</v>
      </c>
      <c r="D50">
        <v>95</v>
      </c>
      <c r="E50">
        <v>95</v>
      </c>
      <c r="F50" t="s">
        <v>35</v>
      </c>
      <c r="G50">
        <v>9</v>
      </c>
      <c r="H50" t="s">
        <v>35</v>
      </c>
      <c r="I50">
        <v>0</v>
      </c>
    </row>
    <row r="51" spans="1:10" hidden="1" x14ac:dyDescent="0.4">
      <c r="A51">
        <v>2021</v>
      </c>
      <c r="B51" t="s">
        <v>136</v>
      </c>
      <c r="C51" t="s">
        <v>72</v>
      </c>
      <c r="D51">
        <v>95</v>
      </c>
      <c r="E51">
        <v>95</v>
      </c>
      <c r="F51" t="s">
        <v>35</v>
      </c>
      <c r="G51">
        <v>9</v>
      </c>
      <c r="H51" t="s">
        <v>35</v>
      </c>
      <c r="I51">
        <v>0</v>
      </c>
    </row>
    <row r="52" spans="1:10" hidden="1" x14ac:dyDescent="0.4">
      <c r="A52">
        <v>2021</v>
      </c>
      <c r="B52" t="s">
        <v>137</v>
      </c>
      <c r="C52" t="s">
        <v>15</v>
      </c>
      <c r="D52">
        <v>95</v>
      </c>
      <c r="E52">
        <v>95</v>
      </c>
      <c r="F52" t="s">
        <v>35</v>
      </c>
      <c r="G52">
        <v>9</v>
      </c>
      <c r="H52" t="s">
        <v>35</v>
      </c>
      <c r="I52">
        <v>16182000</v>
      </c>
    </row>
    <row r="53" spans="1:10" hidden="1" x14ac:dyDescent="0.4">
      <c r="A53">
        <v>2021</v>
      </c>
      <c r="B53" t="s">
        <v>138</v>
      </c>
      <c r="C53" t="s">
        <v>139</v>
      </c>
      <c r="D53">
        <v>2</v>
      </c>
      <c r="E53">
        <v>95</v>
      </c>
      <c r="F53" t="s">
        <v>35</v>
      </c>
      <c r="G53">
        <v>9</v>
      </c>
      <c r="H53" t="s">
        <v>35</v>
      </c>
      <c r="I53">
        <v>267702000</v>
      </c>
      <c r="J53">
        <v>2788772</v>
      </c>
    </row>
    <row r="54" spans="1:10" hidden="1" x14ac:dyDescent="0.4">
      <c r="A54">
        <v>2021</v>
      </c>
      <c r="B54" t="s">
        <v>83</v>
      </c>
      <c r="C54" t="s">
        <v>37</v>
      </c>
      <c r="D54">
        <v>2</v>
      </c>
      <c r="E54">
        <v>95</v>
      </c>
      <c r="F54" t="s">
        <v>35</v>
      </c>
      <c r="G54">
        <v>9</v>
      </c>
      <c r="H54" t="s">
        <v>35</v>
      </c>
      <c r="I54">
        <v>2261000</v>
      </c>
      <c r="J54">
        <v>49910</v>
      </c>
    </row>
    <row r="55" spans="1:10" hidden="1" x14ac:dyDescent="0.4">
      <c r="A55">
        <v>2021</v>
      </c>
      <c r="B55" t="s">
        <v>83</v>
      </c>
      <c r="C55" t="s">
        <v>37</v>
      </c>
      <c r="D55">
        <v>1</v>
      </c>
      <c r="E55">
        <v>95</v>
      </c>
      <c r="F55" t="s">
        <v>35</v>
      </c>
      <c r="G55">
        <v>9</v>
      </c>
      <c r="H55" t="s">
        <v>35</v>
      </c>
      <c r="I55">
        <v>54338000</v>
      </c>
      <c r="J55">
        <v>206169</v>
      </c>
    </row>
    <row r="56" spans="1:10" hidden="1" x14ac:dyDescent="0.4">
      <c r="A56">
        <v>2021</v>
      </c>
      <c r="B56" t="s">
        <v>83</v>
      </c>
      <c r="C56" t="s">
        <v>37</v>
      </c>
      <c r="D56">
        <v>95</v>
      </c>
      <c r="E56">
        <v>0</v>
      </c>
      <c r="F56" t="s">
        <v>84</v>
      </c>
      <c r="G56">
        <v>2</v>
      </c>
      <c r="H56" t="s">
        <v>85</v>
      </c>
      <c r="I56">
        <v>0</v>
      </c>
    </row>
    <row r="57" spans="1:10" hidden="1" x14ac:dyDescent="0.4">
      <c r="A57">
        <v>2021</v>
      </c>
      <c r="B57" t="s">
        <v>83</v>
      </c>
      <c r="C57" t="s">
        <v>37</v>
      </c>
      <c r="D57">
        <v>2</v>
      </c>
      <c r="E57">
        <v>0</v>
      </c>
      <c r="F57" t="s">
        <v>84</v>
      </c>
      <c r="G57">
        <v>2</v>
      </c>
      <c r="H57" t="s">
        <v>85</v>
      </c>
      <c r="I57">
        <v>1405000</v>
      </c>
      <c r="J57">
        <v>49910</v>
      </c>
    </row>
    <row r="58" spans="1:10" hidden="1" x14ac:dyDescent="0.4">
      <c r="A58">
        <v>2021</v>
      </c>
      <c r="B58" t="s">
        <v>83</v>
      </c>
      <c r="C58" t="s">
        <v>37</v>
      </c>
      <c r="D58">
        <v>1</v>
      </c>
      <c r="E58">
        <v>0</v>
      </c>
      <c r="F58" t="s">
        <v>84</v>
      </c>
      <c r="G58">
        <v>2</v>
      </c>
      <c r="H58" t="s">
        <v>85</v>
      </c>
      <c r="I58">
        <v>8064000</v>
      </c>
      <c r="J58">
        <v>206169</v>
      </c>
    </row>
    <row r="59" spans="1:10" hidden="1" x14ac:dyDescent="0.4">
      <c r="A59">
        <v>2021</v>
      </c>
      <c r="B59" t="s">
        <v>83</v>
      </c>
      <c r="C59" t="s">
        <v>37</v>
      </c>
      <c r="D59">
        <v>95</v>
      </c>
      <c r="E59">
        <v>1</v>
      </c>
      <c r="F59" t="s">
        <v>88</v>
      </c>
      <c r="G59">
        <v>2</v>
      </c>
      <c r="H59" t="s">
        <v>85</v>
      </c>
      <c r="I59">
        <v>0</v>
      </c>
    </row>
    <row r="60" spans="1:10" hidden="1" x14ac:dyDescent="0.4">
      <c r="A60">
        <v>2021</v>
      </c>
      <c r="B60" t="s">
        <v>83</v>
      </c>
      <c r="C60" t="s">
        <v>37</v>
      </c>
      <c r="D60">
        <v>2</v>
      </c>
      <c r="E60">
        <v>1</v>
      </c>
      <c r="F60" t="s">
        <v>88</v>
      </c>
      <c r="G60">
        <v>2</v>
      </c>
      <c r="H60" t="s">
        <v>85</v>
      </c>
      <c r="I60">
        <v>856000</v>
      </c>
      <c r="J60">
        <v>49910</v>
      </c>
    </row>
    <row r="61" spans="1:10" hidden="1" x14ac:dyDescent="0.4">
      <c r="A61">
        <v>2021</v>
      </c>
      <c r="B61" t="s">
        <v>83</v>
      </c>
      <c r="C61" t="s">
        <v>37</v>
      </c>
      <c r="D61">
        <v>1</v>
      </c>
      <c r="E61">
        <v>1</v>
      </c>
      <c r="F61" t="s">
        <v>88</v>
      </c>
      <c r="G61">
        <v>2</v>
      </c>
      <c r="H61" t="s">
        <v>85</v>
      </c>
      <c r="I61">
        <v>39225000</v>
      </c>
      <c r="J61">
        <v>206169</v>
      </c>
    </row>
    <row r="62" spans="1:10" hidden="1" x14ac:dyDescent="0.4">
      <c r="A62">
        <v>2021</v>
      </c>
      <c r="B62" t="s">
        <v>83</v>
      </c>
      <c r="C62" t="s">
        <v>37</v>
      </c>
      <c r="D62">
        <v>95</v>
      </c>
      <c r="E62">
        <v>1</v>
      </c>
      <c r="F62" t="s">
        <v>88</v>
      </c>
      <c r="G62">
        <v>1</v>
      </c>
      <c r="H62" t="s">
        <v>89</v>
      </c>
      <c r="I62">
        <v>0</v>
      </c>
    </row>
    <row r="63" spans="1:10" hidden="1" x14ac:dyDescent="0.4">
      <c r="A63">
        <v>2021</v>
      </c>
      <c r="B63" t="s">
        <v>83</v>
      </c>
      <c r="C63" t="s">
        <v>37</v>
      </c>
      <c r="D63">
        <v>2</v>
      </c>
      <c r="E63">
        <v>1</v>
      </c>
      <c r="F63" t="s">
        <v>88</v>
      </c>
      <c r="G63">
        <v>1</v>
      </c>
      <c r="H63" t="s">
        <v>89</v>
      </c>
      <c r="I63">
        <v>0</v>
      </c>
      <c r="J63">
        <v>49910</v>
      </c>
    </row>
    <row r="64" spans="1:10" hidden="1" x14ac:dyDescent="0.4">
      <c r="A64">
        <v>2021</v>
      </c>
      <c r="B64" t="s">
        <v>83</v>
      </c>
      <c r="C64" t="s">
        <v>37</v>
      </c>
      <c r="D64">
        <v>1</v>
      </c>
      <c r="E64">
        <v>1</v>
      </c>
      <c r="F64" t="s">
        <v>88</v>
      </c>
      <c r="G64">
        <v>1</v>
      </c>
      <c r="H64" t="s">
        <v>89</v>
      </c>
      <c r="I64">
        <v>7049000</v>
      </c>
      <c r="J64">
        <v>206169</v>
      </c>
    </row>
    <row r="65" spans="1:10" hidden="1" x14ac:dyDescent="0.4">
      <c r="A65">
        <v>2021</v>
      </c>
      <c r="B65" t="s">
        <v>83</v>
      </c>
      <c r="C65" t="s">
        <v>37</v>
      </c>
      <c r="D65">
        <v>99</v>
      </c>
      <c r="E65">
        <v>95</v>
      </c>
      <c r="F65" t="s">
        <v>35</v>
      </c>
      <c r="G65">
        <v>9</v>
      </c>
      <c r="H65" t="s">
        <v>35</v>
      </c>
      <c r="I65">
        <v>56600000</v>
      </c>
    </row>
    <row r="66" spans="1:10" hidden="1" x14ac:dyDescent="0.4">
      <c r="A66">
        <v>2021</v>
      </c>
      <c r="B66" t="s">
        <v>86</v>
      </c>
      <c r="C66" t="s">
        <v>1</v>
      </c>
      <c r="D66">
        <v>2</v>
      </c>
      <c r="E66">
        <v>95</v>
      </c>
      <c r="F66" t="s">
        <v>35</v>
      </c>
      <c r="G66">
        <v>9</v>
      </c>
      <c r="H66" t="s">
        <v>35</v>
      </c>
      <c r="I66">
        <v>65000</v>
      </c>
      <c r="J66">
        <v>1708</v>
      </c>
    </row>
    <row r="67" spans="1:10" x14ac:dyDescent="0.4">
      <c r="A67">
        <v>2021</v>
      </c>
      <c r="B67" t="s">
        <v>86</v>
      </c>
      <c r="C67" t="s">
        <v>1</v>
      </c>
      <c r="D67">
        <v>1</v>
      </c>
      <c r="E67">
        <v>95</v>
      </c>
      <c r="F67" t="s">
        <v>35</v>
      </c>
      <c r="G67">
        <v>9</v>
      </c>
      <c r="H67" t="s">
        <v>35</v>
      </c>
      <c r="I67">
        <v>14797000</v>
      </c>
      <c r="J67">
        <v>11822</v>
      </c>
    </row>
    <row r="68" spans="1:10" hidden="1" x14ac:dyDescent="0.4">
      <c r="A68">
        <v>2021</v>
      </c>
      <c r="B68" t="s">
        <v>86</v>
      </c>
      <c r="C68" t="s">
        <v>1</v>
      </c>
      <c r="D68">
        <v>95</v>
      </c>
      <c r="E68">
        <v>0</v>
      </c>
      <c r="F68" t="s">
        <v>84</v>
      </c>
      <c r="G68">
        <v>2</v>
      </c>
      <c r="H68" t="s">
        <v>85</v>
      </c>
      <c r="I68">
        <v>0</v>
      </c>
    </row>
    <row r="69" spans="1:10" hidden="1" x14ac:dyDescent="0.4">
      <c r="A69">
        <v>2021</v>
      </c>
      <c r="B69" t="s">
        <v>86</v>
      </c>
      <c r="C69" t="s">
        <v>1</v>
      </c>
      <c r="D69">
        <v>2</v>
      </c>
      <c r="E69">
        <v>0</v>
      </c>
      <c r="F69" t="s">
        <v>84</v>
      </c>
      <c r="G69">
        <v>2</v>
      </c>
      <c r="H69" t="s">
        <v>85</v>
      </c>
      <c r="I69">
        <v>65000</v>
      </c>
      <c r="J69">
        <v>1708</v>
      </c>
    </row>
    <row r="70" spans="1:10" x14ac:dyDescent="0.4">
      <c r="A70">
        <v>2021</v>
      </c>
      <c r="B70" t="s">
        <v>86</v>
      </c>
      <c r="C70" t="s">
        <v>1</v>
      </c>
      <c r="D70">
        <v>1</v>
      </c>
      <c r="E70">
        <v>0</v>
      </c>
      <c r="F70" t="s">
        <v>84</v>
      </c>
      <c r="G70">
        <v>2</v>
      </c>
      <c r="H70" t="s">
        <v>85</v>
      </c>
      <c r="I70">
        <v>9130000</v>
      </c>
      <c r="J70">
        <v>11822</v>
      </c>
    </row>
    <row r="71" spans="1:10" hidden="1" x14ac:dyDescent="0.4">
      <c r="A71">
        <v>2021</v>
      </c>
      <c r="B71" t="s">
        <v>86</v>
      </c>
      <c r="C71" t="s">
        <v>1</v>
      </c>
      <c r="D71">
        <v>95</v>
      </c>
      <c r="E71">
        <v>1</v>
      </c>
      <c r="F71" t="s">
        <v>88</v>
      </c>
      <c r="G71">
        <v>2</v>
      </c>
      <c r="H71" t="s">
        <v>85</v>
      </c>
      <c r="I71">
        <v>0</v>
      </c>
    </row>
    <row r="72" spans="1:10" hidden="1" x14ac:dyDescent="0.4">
      <c r="A72">
        <v>2021</v>
      </c>
      <c r="B72" t="s">
        <v>86</v>
      </c>
      <c r="C72" t="s">
        <v>1</v>
      </c>
      <c r="D72">
        <v>2</v>
      </c>
      <c r="E72">
        <v>1</v>
      </c>
      <c r="F72" t="s">
        <v>88</v>
      </c>
      <c r="G72">
        <v>2</v>
      </c>
      <c r="H72" t="s">
        <v>85</v>
      </c>
      <c r="I72">
        <v>0</v>
      </c>
      <c r="J72">
        <v>1708</v>
      </c>
    </row>
    <row r="73" spans="1:10" x14ac:dyDescent="0.4">
      <c r="A73">
        <v>2021</v>
      </c>
      <c r="B73" t="s">
        <v>86</v>
      </c>
      <c r="C73" t="s">
        <v>1</v>
      </c>
      <c r="D73">
        <v>1</v>
      </c>
      <c r="E73">
        <v>1</v>
      </c>
      <c r="F73" t="s">
        <v>88</v>
      </c>
      <c r="G73">
        <v>2</v>
      </c>
      <c r="H73" t="s">
        <v>85</v>
      </c>
      <c r="I73">
        <v>0</v>
      </c>
      <c r="J73">
        <v>11822</v>
      </c>
    </row>
    <row r="74" spans="1:10" hidden="1" x14ac:dyDescent="0.4">
      <c r="A74">
        <v>2021</v>
      </c>
      <c r="B74" t="s">
        <v>86</v>
      </c>
      <c r="C74" t="s">
        <v>1</v>
      </c>
      <c r="D74">
        <v>95</v>
      </c>
      <c r="E74">
        <v>1</v>
      </c>
      <c r="F74" t="s">
        <v>88</v>
      </c>
      <c r="G74">
        <v>1</v>
      </c>
      <c r="H74" t="s">
        <v>89</v>
      </c>
      <c r="I74">
        <v>0</v>
      </c>
    </row>
    <row r="75" spans="1:10" hidden="1" x14ac:dyDescent="0.4">
      <c r="A75">
        <v>2021</v>
      </c>
      <c r="B75" t="s">
        <v>86</v>
      </c>
      <c r="C75" t="s">
        <v>1</v>
      </c>
      <c r="D75">
        <v>2</v>
      </c>
      <c r="E75">
        <v>1</v>
      </c>
      <c r="F75" t="s">
        <v>88</v>
      </c>
      <c r="G75">
        <v>1</v>
      </c>
      <c r="H75" t="s">
        <v>89</v>
      </c>
      <c r="I75">
        <v>0</v>
      </c>
      <c r="J75">
        <v>1708</v>
      </c>
    </row>
    <row r="76" spans="1:10" x14ac:dyDescent="0.4">
      <c r="A76">
        <v>2021</v>
      </c>
      <c r="B76" t="s">
        <v>86</v>
      </c>
      <c r="C76" t="s">
        <v>1</v>
      </c>
      <c r="D76">
        <v>1</v>
      </c>
      <c r="E76">
        <v>1</v>
      </c>
      <c r="F76" t="s">
        <v>88</v>
      </c>
      <c r="G76">
        <v>1</v>
      </c>
      <c r="H76" t="s">
        <v>89</v>
      </c>
      <c r="I76">
        <v>5668000</v>
      </c>
      <c r="J76">
        <v>11822</v>
      </c>
    </row>
    <row r="77" spans="1:10" hidden="1" x14ac:dyDescent="0.4">
      <c r="A77">
        <v>2021</v>
      </c>
      <c r="B77" t="s">
        <v>86</v>
      </c>
      <c r="C77" t="s">
        <v>1</v>
      </c>
      <c r="D77">
        <v>99</v>
      </c>
      <c r="E77">
        <v>95</v>
      </c>
      <c r="F77" t="s">
        <v>35</v>
      </c>
      <c r="G77">
        <v>9</v>
      </c>
      <c r="H77" t="s">
        <v>35</v>
      </c>
      <c r="I77">
        <v>14862000</v>
      </c>
    </row>
    <row r="78" spans="1:10" hidden="1" x14ac:dyDescent="0.4">
      <c r="A78">
        <v>2021</v>
      </c>
      <c r="B78" t="s">
        <v>87</v>
      </c>
      <c r="C78" t="s">
        <v>2</v>
      </c>
      <c r="D78">
        <v>2</v>
      </c>
      <c r="E78">
        <v>95</v>
      </c>
      <c r="F78" t="s">
        <v>35</v>
      </c>
      <c r="G78">
        <v>9</v>
      </c>
      <c r="H78" t="s">
        <v>35</v>
      </c>
      <c r="I78">
        <v>8220000</v>
      </c>
      <c r="J78">
        <v>95822</v>
      </c>
    </row>
    <row r="79" spans="1:10" hidden="1" x14ac:dyDescent="0.4">
      <c r="A79">
        <v>2021</v>
      </c>
      <c r="B79" t="s">
        <v>87</v>
      </c>
      <c r="C79" t="s">
        <v>2</v>
      </c>
      <c r="D79">
        <v>1</v>
      </c>
      <c r="E79">
        <v>95</v>
      </c>
      <c r="F79" t="s">
        <v>35</v>
      </c>
      <c r="G79">
        <v>9</v>
      </c>
      <c r="H79" t="s">
        <v>35</v>
      </c>
      <c r="I79">
        <v>49484000</v>
      </c>
      <c r="J79">
        <v>420247</v>
      </c>
    </row>
    <row r="80" spans="1:10" hidden="1" x14ac:dyDescent="0.4">
      <c r="A80">
        <v>2021</v>
      </c>
      <c r="B80" t="s">
        <v>87</v>
      </c>
      <c r="C80" t="s">
        <v>2</v>
      </c>
      <c r="D80">
        <v>95</v>
      </c>
      <c r="E80">
        <v>0</v>
      </c>
      <c r="F80" t="s">
        <v>84</v>
      </c>
      <c r="G80">
        <v>2</v>
      </c>
      <c r="H80" t="s">
        <v>85</v>
      </c>
      <c r="I80">
        <v>0</v>
      </c>
    </row>
    <row r="81" spans="1:10" hidden="1" x14ac:dyDescent="0.4">
      <c r="A81">
        <v>2021</v>
      </c>
      <c r="B81" t="s">
        <v>87</v>
      </c>
      <c r="C81" t="s">
        <v>2</v>
      </c>
      <c r="D81">
        <v>2</v>
      </c>
      <c r="E81">
        <v>0</v>
      </c>
      <c r="F81" t="s">
        <v>84</v>
      </c>
      <c r="G81">
        <v>2</v>
      </c>
      <c r="H81" t="s">
        <v>85</v>
      </c>
      <c r="I81">
        <v>0</v>
      </c>
      <c r="J81">
        <v>95822</v>
      </c>
    </row>
    <row r="82" spans="1:10" hidden="1" x14ac:dyDescent="0.4">
      <c r="A82">
        <v>2021</v>
      </c>
      <c r="B82" t="s">
        <v>87</v>
      </c>
      <c r="C82" t="s">
        <v>2</v>
      </c>
      <c r="D82">
        <v>1</v>
      </c>
      <c r="E82">
        <v>0</v>
      </c>
      <c r="F82" t="s">
        <v>84</v>
      </c>
      <c r="G82">
        <v>2</v>
      </c>
      <c r="H82" t="s">
        <v>85</v>
      </c>
      <c r="I82">
        <v>0</v>
      </c>
      <c r="J82">
        <v>420247</v>
      </c>
    </row>
    <row r="83" spans="1:10" hidden="1" x14ac:dyDescent="0.4">
      <c r="A83">
        <v>2021</v>
      </c>
      <c r="B83" t="s">
        <v>87</v>
      </c>
      <c r="C83" t="s">
        <v>2</v>
      </c>
      <c r="D83">
        <v>95</v>
      </c>
      <c r="E83">
        <v>1</v>
      </c>
      <c r="F83" t="s">
        <v>88</v>
      </c>
      <c r="G83">
        <v>2</v>
      </c>
      <c r="H83" t="s">
        <v>85</v>
      </c>
      <c r="I83">
        <v>0</v>
      </c>
    </row>
    <row r="84" spans="1:10" hidden="1" x14ac:dyDescent="0.4">
      <c r="A84">
        <v>2021</v>
      </c>
      <c r="B84" t="s">
        <v>87</v>
      </c>
      <c r="C84" t="s">
        <v>2</v>
      </c>
      <c r="D84">
        <v>2</v>
      </c>
      <c r="E84">
        <v>1</v>
      </c>
      <c r="F84" t="s">
        <v>88</v>
      </c>
      <c r="G84">
        <v>2</v>
      </c>
      <c r="H84" t="s">
        <v>85</v>
      </c>
      <c r="I84">
        <v>8220000</v>
      </c>
      <c r="J84">
        <v>95822</v>
      </c>
    </row>
    <row r="85" spans="1:10" hidden="1" x14ac:dyDescent="0.4">
      <c r="A85">
        <v>2021</v>
      </c>
      <c r="B85" t="s">
        <v>87</v>
      </c>
      <c r="C85" t="s">
        <v>2</v>
      </c>
      <c r="D85">
        <v>1</v>
      </c>
      <c r="E85">
        <v>1</v>
      </c>
      <c r="F85" t="s">
        <v>88</v>
      </c>
      <c r="G85">
        <v>2</v>
      </c>
      <c r="H85" t="s">
        <v>85</v>
      </c>
      <c r="I85">
        <v>45384000</v>
      </c>
      <c r="J85">
        <v>420247</v>
      </c>
    </row>
    <row r="86" spans="1:10" hidden="1" x14ac:dyDescent="0.4">
      <c r="A86">
        <v>2021</v>
      </c>
      <c r="B86" t="s">
        <v>87</v>
      </c>
      <c r="C86" t="s">
        <v>2</v>
      </c>
      <c r="D86">
        <v>95</v>
      </c>
      <c r="E86">
        <v>1</v>
      </c>
      <c r="F86" t="s">
        <v>88</v>
      </c>
      <c r="G86">
        <v>1</v>
      </c>
      <c r="H86" t="s">
        <v>89</v>
      </c>
      <c r="I86">
        <v>0</v>
      </c>
    </row>
    <row r="87" spans="1:10" hidden="1" x14ac:dyDescent="0.4">
      <c r="A87">
        <v>2021</v>
      </c>
      <c r="B87" t="s">
        <v>87</v>
      </c>
      <c r="C87" t="s">
        <v>2</v>
      </c>
      <c r="D87">
        <v>2</v>
      </c>
      <c r="E87">
        <v>1</v>
      </c>
      <c r="F87" t="s">
        <v>88</v>
      </c>
      <c r="G87">
        <v>1</v>
      </c>
      <c r="H87" t="s">
        <v>89</v>
      </c>
      <c r="I87">
        <v>0</v>
      </c>
      <c r="J87">
        <v>95822</v>
      </c>
    </row>
    <row r="88" spans="1:10" hidden="1" x14ac:dyDescent="0.4">
      <c r="A88">
        <v>2021</v>
      </c>
      <c r="B88" t="s">
        <v>87</v>
      </c>
      <c r="C88" t="s">
        <v>2</v>
      </c>
      <c r="D88">
        <v>1</v>
      </c>
      <c r="E88">
        <v>1</v>
      </c>
      <c r="F88" t="s">
        <v>88</v>
      </c>
      <c r="G88">
        <v>1</v>
      </c>
      <c r="H88" t="s">
        <v>89</v>
      </c>
      <c r="I88">
        <v>4100000</v>
      </c>
      <c r="J88">
        <v>420247</v>
      </c>
    </row>
    <row r="89" spans="1:10" hidden="1" x14ac:dyDescent="0.4">
      <c r="A89">
        <v>2021</v>
      </c>
      <c r="B89" t="s">
        <v>87</v>
      </c>
      <c r="C89" t="s">
        <v>2</v>
      </c>
      <c r="D89">
        <v>99</v>
      </c>
      <c r="E89">
        <v>95</v>
      </c>
      <c r="F89" t="s">
        <v>35</v>
      </c>
      <c r="G89">
        <v>9</v>
      </c>
      <c r="H89" t="s">
        <v>35</v>
      </c>
      <c r="I89">
        <v>57704000</v>
      </c>
    </row>
    <row r="90" spans="1:10" hidden="1" x14ac:dyDescent="0.4">
      <c r="A90">
        <v>2021</v>
      </c>
      <c r="B90" t="s">
        <v>90</v>
      </c>
      <c r="C90" t="s">
        <v>38</v>
      </c>
      <c r="D90">
        <v>95</v>
      </c>
      <c r="E90">
        <v>1</v>
      </c>
      <c r="F90" t="s">
        <v>88</v>
      </c>
      <c r="G90">
        <v>2</v>
      </c>
      <c r="H90" t="s">
        <v>85</v>
      </c>
      <c r="I90">
        <v>0</v>
      </c>
    </row>
    <row r="91" spans="1:10" hidden="1" x14ac:dyDescent="0.4">
      <c r="A91">
        <v>2021</v>
      </c>
      <c r="B91" t="s">
        <v>90</v>
      </c>
      <c r="C91" t="s">
        <v>38</v>
      </c>
      <c r="D91">
        <v>2</v>
      </c>
      <c r="E91">
        <v>1</v>
      </c>
      <c r="F91" t="s">
        <v>88</v>
      </c>
      <c r="G91">
        <v>2</v>
      </c>
      <c r="H91" t="s">
        <v>85</v>
      </c>
      <c r="I91">
        <v>0</v>
      </c>
      <c r="J91">
        <v>18481</v>
      </c>
    </row>
    <row r="92" spans="1:10" hidden="1" x14ac:dyDescent="0.4">
      <c r="A92">
        <v>2021</v>
      </c>
      <c r="B92" t="s">
        <v>90</v>
      </c>
      <c r="C92" t="s">
        <v>38</v>
      </c>
      <c r="D92">
        <v>1</v>
      </c>
      <c r="E92">
        <v>1</v>
      </c>
      <c r="F92" t="s">
        <v>88</v>
      </c>
      <c r="G92">
        <v>2</v>
      </c>
      <c r="H92" t="s">
        <v>85</v>
      </c>
      <c r="I92">
        <v>175000</v>
      </c>
      <c r="J92">
        <v>108762</v>
      </c>
    </row>
    <row r="93" spans="1:10" hidden="1" x14ac:dyDescent="0.4">
      <c r="A93">
        <v>2021</v>
      </c>
      <c r="B93" t="s">
        <v>90</v>
      </c>
      <c r="C93" t="s">
        <v>38</v>
      </c>
      <c r="D93">
        <v>95</v>
      </c>
      <c r="E93">
        <v>1</v>
      </c>
      <c r="F93" t="s">
        <v>88</v>
      </c>
      <c r="G93">
        <v>1</v>
      </c>
      <c r="H93" t="s">
        <v>89</v>
      </c>
      <c r="I93">
        <v>0</v>
      </c>
    </row>
    <row r="94" spans="1:10" hidden="1" x14ac:dyDescent="0.4">
      <c r="A94">
        <v>2021</v>
      </c>
      <c r="B94" t="s">
        <v>90</v>
      </c>
      <c r="C94" t="s">
        <v>38</v>
      </c>
      <c r="D94">
        <v>2</v>
      </c>
      <c r="E94">
        <v>1</v>
      </c>
      <c r="F94" t="s">
        <v>88</v>
      </c>
      <c r="G94">
        <v>1</v>
      </c>
      <c r="H94" t="s">
        <v>89</v>
      </c>
      <c r="I94">
        <v>0</v>
      </c>
      <c r="J94">
        <v>18481</v>
      </c>
    </row>
    <row r="95" spans="1:10" hidden="1" x14ac:dyDescent="0.4">
      <c r="A95">
        <v>2021</v>
      </c>
      <c r="B95" t="s">
        <v>90</v>
      </c>
      <c r="C95" t="s">
        <v>38</v>
      </c>
      <c r="D95">
        <v>1</v>
      </c>
      <c r="E95">
        <v>1</v>
      </c>
      <c r="F95" t="s">
        <v>88</v>
      </c>
      <c r="G95">
        <v>1</v>
      </c>
      <c r="H95" t="s">
        <v>89</v>
      </c>
      <c r="I95">
        <v>13000</v>
      </c>
      <c r="J95">
        <v>108762</v>
      </c>
    </row>
    <row r="96" spans="1:10" hidden="1" x14ac:dyDescent="0.4">
      <c r="A96">
        <v>2021</v>
      </c>
      <c r="B96" t="s">
        <v>90</v>
      </c>
      <c r="C96" t="s">
        <v>38</v>
      </c>
      <c r="D96">
        <v>99</v>
      </c>
      <c r="E96">
        <v>95</v>
      </c>
      <c r="F96" t="s">
        <v>35</v>
      </c>
      <c r="G96">
        <v>9</v>
      </c>
      <c r="H96" t="s">
        <v>35</v>
      </c>
      <c r="I96">
        <v>102975000</v>
      </c>
    </row>
    <row r="97" spans="1:10" hidden="1" x14ac:dyDescent="0.4">
      <c r="A97">
        <v>2021</v>
      </c>
      <c r="B97" t="s">
        <v>90</v>
      </c>
      <c r="C97" t="s">
        <v>38</v>
      </c>
      <c r="D97">
        <v>95</v>
      </c>
      <c r="E97">
        <v>95</v>
      </c>
      <c r="F97" t="s">
        <v>35</v>
      </c>
      <c r="G97">
        <v>9</v>
      </c>
      <c r="H97" t="s">
        <v>35</v>
      </c>
      <c r="I97">
        <v>0</v>
      </c>
    </row>
    <row r="98" spans="1:10" hidden="1" x14ac:dyDescent="0.4">
      <c r="A98">
        <v>2021</v>
      </c>
      <c r="B98" t="s">
        <v>90</v>
      </c>
      <c r="C98" t="s">
        <v>38</v>
      </c>
      <c r="D98">
        <v>2</v>
      </c>
      <c r="E98">
        <v>95</v>
      </c>
      <c r="F98" t="s">
        <v>35</v>
      </c>
      <c r="G98">
        <v>9</v>
      </c>
      <c r="H98" t="s">
        <v>35</v>
      </c>
      <c r="I98">
        <v>6450000</v>
      </c>
      <c r="J98">
        <v>18481</v>
      </c>
    </row>
    <row r="99" spans="1:10" hidden="1" x14ac:dyDescent="0.4">
      <c r="A99">
        <v>2021</v>
      </c>
      <c r="B99" t="s">
        <v>90</v>
      </c>
      <c r="C99" t="s">
        <v>38</v>
      </c>
      <c r="D99">
        <v>1</v>
      </c>
      <c r="E99">
        <v>95</v>
      </c>
      <c r="F99" t="s">
        <v>35</v>
      </c>
      <c r="G99">
        <v>9</v>
      </c>
      <c r="H99" t="s">
        <v>35</v>
      </c>
      <c r="I99">
        <v>96525000</v>
      </c>
      <c r="J99">
        <v>108762</v>
      </c>
    </row>
    <row r="100" spans="1:10" hidden="1" x14ac:dyDescent="0.4">
      <c r="A100">
        <v>2021</v>
      </c>
      <c r="B100" t="s">
        <v>90</v>
      </c>
      <c r="C100" t="s">
        <v>38</v>
      </c>
      <c r="D100">
        <v>95</v>
      </c>
      <c r="E100">
        <v>0</v>
      </c>
      <c r="F100" t="s">
        <v>84</v>
      </c>
      <c r="G100">
        <v>2</v>
      </c>
      <c r="H100" t="s">
        <v>85</v>
      </c>
      <c r="I100">
        <v>0</v>
      </c>
    </row>
    <row r="101" spans="1:10" hidden="1" x14ac:dyDescent="0.4">
      <c r="A101">
        <v>2021</v>
      </c>
      <c r="B101" t="s">
        <v>90</v>
      </c>
      <c r="C101" t="s">
        <v>38</v>
      </c>
      <c r="D101">
        <v>2</v>
      </c>
      <c r="E101">
        <v>0</v>
      </c>
      <c r="F101" t="s">
        <v>84</v>
      </c>
      <c r="G101">
        <v>2</v>
      </c>
      <c r="H101" t="s">
        <v>85</v>
      </c>
      <c r="I101">
        <v>6450000</v>
      </c>
      <c r="J101">
        <v>18481</v>
      </c>
    </row>
    <row r="102" spans="1:10" hidden="1" x14ac:dyDescent="0.4">
      <c r="A102">
        <v>2021</v>
      </c>
      <c r="B102" t="s">
        <v>91</v>
      </c>
      <c r="C102" t="s">
        <v>3</v>
      </c>
      <c r="D102">
        <v>2</v>
      </c>
      <c r="E102">
        <v>95</v>
      </c>
      <c r="F102" t="s">
        <v>35</v>
      </c>
      <c r="G102">
        <v>9</v>
      </c>
      <c r="H102" t="s">
        <v>35</v>
      </c>
      <c r="I102">
        <v>867000</v>
      </c>
      <c r="J102">
        <v>291256</v>
      </c>
    </row>
    <row r="103" spans="1:10" hidden="1" x14ac:dyDescent="0.4">
      <c r="A103">
        <v>2021</v>
      </c>
      <c r="B103" t="s">
        <v>91</v>
      </c>
      <c r="C103" t="s">
        <v>3</v>
      </c>
      <c r="D103">
        <v>1</v>
      </c>
      <c r="E103">
        <v>95</v>
      </c>
      <c r="F103" t="s">
        <v>35</v>
      </c>
      <c r="G103">
        <v>9</v>
      </c>
      <c r="H103" t="s">
        <v>35</v>
      </c>
      <c r="I103">
        <v>2338214000</v>
      </c>
      <c r="J103">
        <v>1701627</v>
      </c>
    </row>
    <row r="104" spans="1:10" hidden="1" x14ac:dyDescent="0.4">
      <c r="A104">
        <v>2021</v>
      </c>
      <c r="B104" t="s">
        <v>91</v>
      </c>
      <c r="C104" t="s">
        <v>3</v>
      </c>
      <c r="D104">
        <v>95</v>
      </c>
      <c r="E104">
        <v>0</v>
      </c>
      <c r="F104" t="s">
        <v>84</v>
      </c>
      <c r="G104">
        <v>2</v>
      </c>
      <c r="H104" t="s">
        <v>85</v>
      </c>
      <c r="I104">
        <v>0</v>
      </c>
    </row>
    <row r="105" spans="1:10" hidden="1" x14ac:dyDescent="0.4">
      <c r="A105">
        <v>2021</v>
      </c>
      <c r="B105" t="s">
        <v>91</v>
      </c>
      <c r="C105" t="s">
        <v>3</v>
      </c>
      <c r="D105">
        <v>2</v>
      </c>
      <c r="E105">
        <v>0</v>
      </c>
      <c r="F105" t="s">
        <v>84</v>
      </c>
      <c r="G105">
        <v>2</v>
      </c>
      <c r="H105" t="s">
        <v>85</v>
      </c>
      <c r="I105">
        <v>867000</v>
      </c>
      <c r="J105">
        <v>291256</v>
      </c>
    </row>
    <row r="106" spans="1:10" hidden="1" x14ac:dyDescent="0.4">
      <c r="A106">
        <v>2021</v>
      </c>
      <c r="B106" t="s">
        <v>91</v>
      </c>
      <c r="C106" t="s">
        <v>3</v>
      </c>
      <c r="D106">
        <v>1</v>
      </c>
      <c r="E106">
        <v>0</v>
      </c>
      <c r="F106" t="s">
        <v>84</v>
      </c>
      <c r="G106">
        <v>2</v>
      </c>
      <c r="H106" t="s">
        <v>85</v>
      </c>
      <c r="I106">
        <v>714000</v>
      </c>
      <c r="J106">
        <v>1701627</v>
      </c>
    </row>
    <row r="107" spans="1:10" hidden="1" x14ac:dyDescent="0.4">
      <c r="A107">
        <v>2021</v>
      </c>
      <c r="B107" t="s">
        <v>91</v>
      </c>
      <c r="C107" t="s">
        <v>3</v>
      </c>
      <c r="D107">
        <v>95</v>
      </c>
      <c r="E107">
        <v>1</v>
      </c>
      <c r="F107" t="s">
        <v>88</v>
      </c>
      <c r="G107">
        <v>2</v>
      </c>
      <c r="H107" t="s">
        <v>85</v>
      </c>
      <c r="I107">
        <v>707000</v>
      </c>
    </row>
    <row r="108" spans="1:10" hidden="1" x14ac:dyDescent="0.4">
      <c r="A108">
        <v>2021</v>
      </c>
      <c r="B108" t="s">
        <v>91</v>
      </c>
      <c r="C108" t="s">
        <v>3</v>
      </c>
      <c r="D108">
        <v>2</v>
      </c>
      <c r="E108">
        <v>1</v>
      </c>
      <c r="F108" t="s">
        <v>88</v>
      </c>
      <c r="G108">
        <v>2</v>
      </c>
      <c r="H108" t="s">
        <v>85</v>
      </c>
      <c r="I108">
        <v>0</v>
      </c>
      <c r="J108">
        <v>291256</v>
      </c>
    </row>
    <row r="109" spans="1:10" hidden="1" x14ac:dyDescent="0.4">
      <c r="A109">
        <v>2021</v>
      </c>
      <c r="B109" t="s">
        <v>91</v>
      </c>
      <c r="C109" t="s">
        <v>3</v>
      </c>
      <c r="D109">
        <v>1</v>
      </c>
      <c r="E109">
        <v>1</v>
      </c>
      <c r="F109" t="s">
        <v>88</v>
      </c>
      <c r="G109">
        <v>2</v>
      </c>
      <c r="H109" t="s">
        <v>85</v>
      </c>
      <c r="I109">
        <v>105289000</v>
      </c>
      <c r="J109">
        <v>1701627</v>
      </c>
    </row>
    <row r="110" spans="1:10" hidden="1" x14ac:dyDescent="0.4">
      <c r="A110">
        <v>2021</v>
      </c>
      <c r="B110" t="s">
        <v>91</v>
      </c>
      <c r="C110" t="s">
        <v>3</v>
      </c>
      <c r="D110">
        <v>95</v>
      </c>
      <c r="E110">
        <v>1</v>
      </c>
      <c r="F110" t="s">
        <v>88</v>
      </c>
      <c r="G110">
        <v>1</v>
      </c>
      <c r="H110" t="s">
        <v>89</v>
      </c>
      <c r="I110">
        <v>0</v>
      </c>
    </row>
    <row r="111" spans="1:10" hidden="1" x14ac:dyDescent="0.4">
      <c r="A111">
        <v>2021</v>
      </c>
      <c r="B111" t="s">
        <v>91</v>
      </c>
      <c r="C111" t="s">
        <v>3</v>
      </c>
      <c r="D111">
        <v>2</v>
      </c>
      <c r="E111">
        <v>1</v>
      </c>
      <c r="F111" t="s">
        <v>88</v>
      </c>
      <c r="G111">
        <v>1</v>
      </c>
      <c r="H111" t="s">
        <v>89</v>
      </c>
      <c r="I111">
        <v>0</v>
      </c>
      <c r="J111">
        <v>291256</v>
      </c>
    </row>
    <row r="112" spans="1:10" hidden="1" x14ac:dyDescent="0.4">
      <c r="A112">
        <v>2021</v>
      </c>
      <c r="B112" t="s">
        <v>91</v>
      </c>
      <c r="C112" t="s">
        <v>3</v>
      </c>
      <c r="D112">
        <v>1</v>
      </c>
      <c r="E112">
        <v>1</v>
      </c>
      <c r="F112" t="s">
        <v>88</v>
      </c>
      <c r="G112">
        <v>1</v>
      </c>
      <c r="H112" t="s">
        <v>89</v>
      </c>
      <c r="I112">
        <v>2232210000</v>
      </c>
      <c r="J112">
        <v>1701627</v>
      </c>
    </row>
    <row r="113" spans="1:10" hidden="1" x14ac:dyDescent="0.4">
      <c r="A113">
        <v>2021</v>
      </c>
      <c r="B113" t="s">
        <v>91</v>
      </c>
      <c r="C113" t="s">
        <v>3</v>
      </c>
      <c r="D113">
        <v>99</v>
      </c>
      <c r="E113">
        <v>95</v>
      </c>
      <c r="F113" t="s">
        <v>35</v>
      </c>
      <c r="G113">
        <v>9</v>
      </c>
      <c r="H113" t="s">
        <v>35</v>
      </c>
      <c r="I113">
        <v>2339788000</v>
      </c>
    </row>
    <row r="114" spans="1:10" hidden="1" x14ac:dyDescent="0.4">
      <c r="A114">
        <v>2021</v>
      </c>
      <c r="B114" t="s">
        <v>92</v>
      </c>
      <c r="C114" t="s">
        <v>4</v>
      </c>
      <c r="D114">
        <v>95</v>
      </c>
      <c r="E114">
        <v>1</v>
      </c>
      <c r="F114" t="s">
        <v>88</v>
      </c>
      <c r="G114">
        <v>2</v>
      </c>
      <c r="H114" t="s">
        <v>85</v>
      </c>
      <c r="I114">
        <v>0</v>
      </c>
    </row>
    <row r="115" spans="1:10" hidden="1" x14ac:dyDescent="0.4">
      <c r="A115">
        <v>2021</v>
      </c>
      <c r="B115" t="s">
        <v>92</v>
      </c>
      <c r="C115" t="s">
        <v>4</v>
      </c>
      <c r="D115">
        <v>2</v>
      </c>
      <c r="E115">
        <v>1</v>
      </c>
      <c r="F115" t="s">
        <v>88</v>
      </c>
      <c r="G115">
        <v>2</v>
      </c>
      <c r="H115" t="s">
        <v>85</v>
      </c>
      <c r="I115">
        <v>12662000</v>
      </c>
      <c r="J115">
        <v>45486</v>
      </c>
    </row>
    <row r="116" spans="1:10" hidden="1" x14ac:dyDescent="0.4">
      <c r="A116">
        <v>2021</v>
      </c>
      <c r="B116" t="s">
        <v>92</v>
      </c>
      <c r="C116" t="s">
        <v>4</v>
      </c>
      <c r="D116">
        <v>1</v>
      </c>
      <c r="E116">
        <v>1</v>
      </c>
      <c r="F116" t="s">
        <v>88</v>
      </c>
      <c r="G116">
        <v>2</v>
      </c>
      <c r="H116" t="s">
        <v>85</v>
      </c>
      <c r="I116">
        <v>398000</v>
      </c>
      <c r="J116">
        <v>252403</v>
      </c>
    </row>
    <row r="117" spans="1:10" hidden="1" x14ac:dyDescent="0.4">
      <c r="A117">
        <v>2021</v>
      </c>
      <c r="B117" t="s">
        <v>92</v>
      </c>
      <c r="C117" t="s">
        <v>4</v>
      </c>
      <c r="D117">
        <v>95</v>
      </c>
      <c r="E117">
        <v>1</v>
      </c>
      <c r="F117" t="s">
        <v>88</v>
      </c>
      <c r="G117">
        <v>1</v>
      </c>
      <c r="H117" t="s">
        <v>89</v>
      </c>
      <c r="I117">
        <v>0</v>
      </c>
    </row>
    <row r="118" spans="1:10" hidden="1" x14ac:dyDescent="0.4">
      <c r="A118">
        <v>2021</v>
      </c>
      <c r="B118" t="s">
        <v>92</v>
      </c>
      <c r="C118" t="s">
        <v>4</v>
      </c>
      <c r="D118">
        <v>2</v>
      </c>
      <c r="E118">
        <v>1</v>
      </c>
      <c r="F118" t="s">
        <v>88</v>
      </c>
      <c r="G118">
        <v>1</v>
      </c>
      <c r="H118" t="s">
        <v>89</v>
      </c>
      <c r="I118">
        <v>0</v>
      </c>
      <c r="J118">
        <v>45486</v>
      </c>
    </row>
    <row r="119" spans="1:10" hidden="1" x14ac:dyDescent="0.4">
      <c r="A119">
        <v>2021</v>
      </c>
      <c r="B119" t="s">
        <v>92</v>
      </c>
      <c r="C119" t="s">
        <v>4</v>
      </c>
      <c r="D119">
        <v>1</v>
      </c>
      <c r="E119">
        <v>1</v>
      </c>
      <c r="F119" t="s">
        <v>88</v>
      </c>
      <c r="G119">
        <v>1</v>
      </c>
      <c r="H119" t="s">
        <v>89</v>
      </c>
      <c r="I119">
        <v>170135000</v>
      </c>
      <c r="J119">
        <v>252403</v>
      </c>
    </row>
    <row r="120" spans="1:10" hidden="1" x14ac:dyDescent="0.4">
      <c r="A120">
        <v>2021</v>
      </c>
      <c r="B120" t="s">
        <v>92</v>
      </c>
      <c r="C120" t="s">
        <v>4</v>
      </c>
      <c r="D120">
        <v>99</v>
      </c>
      <c r="E120">
        <v>95</v>
      </c>
      <c r="F120" t="s">
        <v>35</v>
      </c>
      <c r="G120">
        <v>9</v>
      </c>
      <c r="H120" t="s">
        <v>35</v>
      </c>
      <c r="I120">
        <v>184478000</v>
      </c>
    </row>
    <row r="121" spans="1:10" hidden="1" x14ac:dyDescent="0.4">
      <c r="A121">
        <v>2021</v>
      </c>
      <c r="B121" t="s">
        <v>92</v>
      </c>
      <c r="C121" t="s">
        <v>4</v>
      </c>
      <c r="D121">
        <v>95</v>
      </c>
      <c r="E121">
        <v>95</v>
      </c>
      <c r="F121" t="s">
        <v>35</v>
      </c>
      <c r="G121">
        <v>9</v>
      </c>
      <c r="H121" t="s">
        <v>35</v>
      </c>
      <c r="I121">
        <v>0</v>
      </c>
    </row>
    <row r="122" spans="1:10" hidden="1" x14ac:dyDescent="0.4">
      <c r="A122">
        <v>2021</v>
      </c>
      <c r="B122" t="s">
        <v>92</v>
      </c>
      <c r="C122" t="s">
        <v>4</v>
      </c>
      <c r="D122">
        <v>2</v>
      </c>
      <c r="E122">
        <v>95</v>
      </c>
      <c r="F122" t="s">
        <v>35</v>
      </c>
      <c r="G122">
        <v>9</v>
      </c>
      <c r="H122" t="s">
        <v>35</v>
      </c>
      <c r="I122">
        <v>12662000</v>
      </c>
      <c r="J122">
        <v>45486</v>
      </c>
    </row>
    <row r="123" spans="1:10" hidden="1" x14ac:dyDescent="0.4">
      <c r="A123">
        <v>2021</v>
      </c>
      <c r="B123" t="s">
        <v>92</v>
      </c>
      <c r="C123" t="s">
        <v>4</v>
      </c>
      <c r="D123">
        <v>1</v>
      </c>
      <c r="E123">
        <v>95</v>
      </c>
      <c r="F123" t="s">
        <v>35</v>
      </c>
      <c r="G123">
        <v>9</v>
      </c>
      <c r="H123" t="s">
        <v>35</v>
      </c>
      <c r="I123">
        <v>171816000</v>
      </c>
      <c r="J123">
        <v>252403</v>
      </c>
    </row>
    <row r="124" spans="1:10" hidden="1" x14ac:dyDescent="0.4">
      <c r="A124">
        <v>2021</v>
      </c>
      <c r="B124" t="s">
        <v>92</v>
      </c>
      <c r="C124" t="s">
        <v>4</v>
      </c>
      <c r="D124">
        <v>95</v>
      </c>
      <c r="E124">
        <v>0</v>
      </c>
      <c r="F124" t="s">
        <v>84</v>
      </c>
      <c r="G124">
        <v>2</v>
      </c>
      <c r="H124" t="s">
        <v>85</v>
      </c>
      <c r="I124">
        <v>0</v>
      </c>
    </row>
    <row r="125" spans="1:10" hidden="1" x14ac:dyDescent="0.4">
      <c r="A125">
        <v>2021</v>
      </c>
      <c r="B125" t="s">
        <v>92</v>
      </c>
      <c r="C125" t="s">
        <v>4</v>
      </c>
      <c r="D125">
        <v>2</v>
      </c>
      <c r="E125">
        <v>0</v>
      </c>
      <c r="F125" t="s">
        <v>84</v>
      </c>
      <c r="G125">
        <v>2</v>
      </c>
      <c r="H125" t="s">
        <v>85</v>
      </c>
      <c r="I125">
        <v>0</v>
      </c>
      <c r="J125">
        <v>45486</v>
      </c>
    </row>
    <row r="126" spans="1:10" hidden="1" x14ac:dyDescent="0.4">
      <c r="A126">
        <v>2021</v>
      </c>
      <c r="B126" t="s">
        <v>93</v>
      </c>
      <c r="C126" t="s">
        <v>39</v>
      </c>
      <c r="D126">
        <v>2</v>
      </c>
      <c r="E126">
        <v>95</v>
      </c>
      <c r="F126" t="s">
        <v>35</v>
      </c>
      <c r="G126">
        <v>9</v>
      </c>
      <c r="H126" t="s">
        <v>35</v>
      </c>
      <c r="I126">
        <v>0</v>
      </c>
      <c r="J126">
        <v>35191</v>
      </c>
    </row>
    <row r="127" spans="1:10" hidden="1" x14ac:dyDescent="0.4">
      <c r="A127">
        <v>2021</v>
      </c>
      <c r="B127" t="s">
        <v>93</v>
      </c>
      <c r="C127" t="s">
        <v>39</v>
      </c>
      <c r="D127">
        <v>1</v>
      </c>
      <c r="E127">
        <v>95</v>
      </c>
      <c r="F127" t="s">
        <v>35</v>
      </c>
      <c r="G127">
        <v>9</v>
      </c>
      <c r="H127" t="s">
        <v>35</v>
      </c>
      <c r="I127">
        <v>33697000</v>
      </c>
      <c r="J127">
        <v>140643</v>
      </c>
    </row>
    <row r="128" spans="1:10" hidden="1" x14ac:dyDescent="0.4">
      <c r="A128">
        <v>2021</v>
      </c>
      <c r="B128" t="s">
        <v>93</v>
      </c>
      <c r="C128" t="s">
        <v>39</v>
      </c>
      <c r="D128">
        <v>95</v>
      </c>
      <c r="E128">
        <v>0</v>
      </c>
      <c r="F128" t="s">
        <v>84</v>
      </c>
      <c r="G128">
        <v>2</v>
      </c>
      <c r="H128" t="s">
        <v>85</v>
      </c>
      <c r="I128">
        <v>0</v>
      </c>
    </row>
    <row r="129" spans="1:10" hidden="1" x14ac:dyDescent="0.4">
      <c r="A129">
        <v>2021</v>
      </c>
      <c r="B129" t="s">
        <v>93</v>
      </c>
      <c r="C129" t="s">
        <v>39</v>
      </c>
      <c r="D129">
        <v>2</v>
      </c>
      <c r="E129">
        <v>0</v>
      </c>
      <c r="F129" t="s">
        <v>84</v>
      </c>
      <c r="G129">
        <v>2</v>
      </c>
      <c r="H129" t="s">
        <v>85</v>
      </c>
      <c r="I129">
        <v>0</v>
      </c>
      <c r="J129">
        <v>35191</v>
      </c>
    </row>
    <row r="130" spans="1:10" hidden="1" x14ac:dyDescent="0.4">
      <c r="A130">
        <v>2021</v>
      </c>
      <c r="B130" t="s">
        <v>93</v>
      </c>
      <c r="C130" t="s">
        <v>39</v>
      </c>
      <c r="D130">
        <v>1</v>
      </c>
      <c r="E130">
        <v>0</v>
      </c>
      <c r="F130" t="s">
        <v>84</v>
      </c>
      <c r="G130">
        <v>2</v>
      </c>
      <c r="H130" t="s">
        <v>85</v>
      </c>
      <c r="I130">
        <v>410000</v>
      </c>
      <c r="J130">
        <v>140643</v>
      </c>
    </row>
    <row r="131" spans="1:10" hidden="1" x14ac:dyDescent="0.4">
      <c r="A131">
        <v>2021</v>
      </c>
      <c r="B131" t="s">
        <v>93</v>
      </c>
      <c r="C131" t="s">
        <v>39</v>
      </c>
      <c r="D131">
        <v>95</v>
      </c>
      <c r="E131">
        <v>1</v>
      </c>
      <c r="F131" t="s">
        <v>88</v>
      </c>
      <c r="G131">
        <v>2</v>
      </c>
      <c r="H131" t="s">
        <v>85</v>
      </c>
      <c r="I131">
        <v>0</v>
      </c>
    </row>
    <row r="132" spans="1:10" hidden="1" x14ac:dyDescent="0.4">
      <c r="A132">
        <v>2021</v>
      </c>
      <c r="B132" t="s">
        <v>93</v>
      </c>
      <c r="C132" t="s">
        <v>39</v>
      </c>
      <c r="D132">
        <v>2</v>
      </c>
      <c r="E132">
        <v>1</v>
      </c>
      <c r="F132" t="s">
        <v>88</v>
      </c>
      <c r="G132">
        <v>2</v>
      </c>
      <c r="H132" t="s">
        <v>85</v>
      </c>
      <c r="I132">
        <v>0</v>
      </c>
      <c r="J132">
        <v>35191</v>
      </c>
    </row>
    <row r="133" spans="1:10" hidden="1" x14ac:dyDescent="0.4">
      <c r="A133">
        <v>2021</v>
      </c>
      <c r="B133" t="s">
        <v>93</v>
      </c>
      <c r="C133" t="s">
        <v>39</v>
      </c>
      <c r="D133">
        <v>1</v>
      </c>
      <c r="E133">
        <v>1</v>
      </c>
      <c r="F133" t="s">
        <v>88</v>
      </c>
      <c r="G133">
        <v>2</v>
      </c>
      <c r="H133" t="s">
        <v>85</v>
      </c>
      <c r="I133">
        <v>9114000</v>
      </c>
      <c r="J133">
        <v>140643</v>
      </c>
    </row>
    <row r="134" spans="1:10" hidden="1" x14ac:dyDescent="0.4">
      <c r="A134">
        <v>2021</v>
      </c>
      <c r="B134" t="s">
        <v>93</v>
      </c>
      <c r="C134" t="s">
        <v>39</v>
      </c>
      <c r="D134">
        <v>95</v>
      </c>
      <c r="E134">
        <v>1</v>
      </c>
      <c r="F134" t="s">
        <v>88</v>
      </c>
      <c r="G134">
        <v>1</v>
      </c>
      <c r="H134" t="s">
        <v>89</v>
      </c>
      <c r="I134">
        <v>0</v>
      </c>
    </row>
    <row r="135" spans="1:10" hidden="1" x14ac:dyDescent="0.4">
      <c r="A135">
        <v>2021</v>
      </c>
      <c r="B135" t="s">
        <v>93</v>
      </c>
      <c r="C135" t="s">
        <v>39</v>
      </c>
      <c r="D135">
        <v>2</v>
      </c>
      <c r="E135">
        <v>1</v>
      </c>
      <c r="F135" t="s">
        <v>88</v>
      </c>
      <c r="G135">
        <v>1</v>
      </c>
      <c r="H135" t="s">
        <v>89</v>
      </c>
      <c r="I135">
        <v>0</v>
      </c>
      <c r="J135">
        <v>35191</v>
      </c>
    </row>
    <row r="136" spans="1:10" hidden="1" x14ac:dyDescent="0.4">
      <c r="A136">
        <v>2021</v>
      </c>
      <c r="B136" t="s">
        <v>93</v>
      </c>
      <c r="C136" t="s">
        <v>39</v>
      </c>
      <c r="D136">
        <v>1</v>
      </c>
      <c r="E136">
        <v>1</v>
      </c>
      <c r="F136" t="s">
        <v>88</v>
      </c>
      <c r="G136">
        <v>1</v>
      </c>
      <c r="H136" t="s">
        <v>89</v>
      </c>
      <c r="I136">
        <v>24174000</v>
      </c>
      <c r="J136">
        <v>140643</v>
      </c>
    </row>
    <row r="137" spans="1:10" hidden="1" x14ac:dyDescent="0.4">
      <c r="A137">
        <v>2021</v>
      </c>
      <c r="B137" t="s">
        <v>93</v>
      </c>
      <c r="C137" t="s">
        <v>39</v>
      </c>
      <c r="D137">
        <v>99</v>
      </c>
      <c r="E137">
        <v>95</v>
      </c>
      <c r="F137" t="s">
        <v>35</v>
      </c>
      <c r="G137">
        <v>9</v>
      </c>
      <c r="H137" t="s">
        <v>35</v>
      </c>
      <c r="I137">
        <v>33697000</v>
      </c>
    </row>
    <row r="138" spans="1:10" hidden="1" x14ac:dyDescent="0.4">
      <c r="A138">
        <v>2021</v>
      </c>
      <c r="B138" t="s">
        <v>94</v>
      </c>
      <c r="C138" t="s">
        <v>40</v>
      </c>
      <c r="D138">
        <v>1</v>
      </c>
      <c r="E138">
        <v>95</v>
      </c>
      <c r="F138" t="s">
        <v>35</v>
      </c>
      <c r="G138">
        <v>9</v>
      </c>
      <c r="H138" t="s">
        <v>35</v>
      </c>
      <c r="I138">
        <v>29014000</v>
      </c>
      <c r="J138">
        <v>38944</v>
      </c>
    </row>
    <row r="139" spans="1:10" hidden="1" x14ac:dyDescent="0.4">
      <c r="A139">
        <v>2021</v>
      </c>
      <c r="B139" t="s">
        <v>94</v>
      </c>
      <c r="C139" t="s">
        <v>40</v>
      </c>
      <c r="D139">
        <v>95</v>
      </c>
      <c r="E139">
        <v>0</v>
      </c>
      <c r="F139" t="s">
        <v>84</v>
      </c>
      <c r="G139">
        <v>2</v>
      </c>
      <c r="H139" t="s">
        <v>85</v>
      </c>
      <c r="I139">
        <v>786000</v>
      </c>
    </row>
    <row r="140" spans="1:10" hidden="1" x14ac:dyDescent="0.4">
      <c r="A140">
        <v>2021</v>
      </c>
      <c r="B140" t="s">
        <v>94</v>
      </c>
      <c r="C140" t="s">
        <v>40</v>
      </c>
      <c r="D140">
        <v>2</v>
      </c>
      <c r="E140">
        <v>0</v>
      </c>
      <c r="F140" t="s">
        <v>84</v>
      </c>
      <c r="G140">
        <v>2</v>
      </c>
      <c r="H140" t="s">
        <v>85</v>
      </c>
      <c r="I140">
        <v>2180000</v>
      </c>
      <c r="J140">
        <v>8987</v>
      </c>
    </row>
    <row r="141" spans="1:10" hidden="1" x14ac:dyDescent="0.4">
      <c r="A141">
        <v>2021</v>
      </c>
      <c r="B141" t="s">
        <v>94</v>
      </c>
      <c r="C141" t="s">
        <v>40</v>
      </c>
      <c r="D141">
        <v>1</v>
      </c>
      <c r="E141">
        <v>0</v>
      </c>
      <c r="F141" t="s">
        <v>84</v>
      </c>
      <c r="G141">
        <v>2</v>
      </c>
      <c r="H141" t="s">
        <v>85</v>
      </c>
      <c r="I141">
        <v>14737000</v>
      </c>
      <c r="J141">
        <v>38944</v>
      </c>
    </row>
    <row r="142" spans="1:10" hidden="1" x14ac:dyDescent="0.4">
      <c r="A142">
        <v>2021</v>
      </c>
      <c r="B142" t="s">
        <v>94</v>
      </c>
      <c r="C142" t="s">
        <v>40</v>
      </c>
      <c r="D142">
        <v>95</v>
      </c>
      <c r="E142">
        <v>1</v>
      </c>
      <c r="F142" t="s">
        <v>88</v>
      </c>
      <c r="G142">
        <v>2</v>
      </c>
      <c r="H142" t="s">
        <v>85</v>
      </c>
      <c r="I142">
        <v>2057000</v>
      </c>
    </row>
    <row r="143" spans="1:10" hidden="1" x14ac:dyDescent="0.4">
      <c r="A143">
        <v>2021</v>
      </c>
      <c r="B143" t="s">
        <v>94</v>
      </c>
      <c r="C143" t="s">
        <v>40</v>
      </c>
      <c r="D143">
        <v>2</v>
      </c>
      <c r="E143">
        <v>1</v>
      </c>
      <c r="F143" t="s">
        <v>88</v>
      </c>
      <c r="G143">
        <v>2</v>
      </c>
      <c r="H143" t="s">
        <v>85</v>
      </c>
      <c r="I143">
        <v>0</v>
      </c>
      <c r="J143">
        <v>8987</v>
      </c>
    </row>
    <row r="144" spans="1:10" hidden="1" x14ac:dyDescent="0.4">
      <c r="A144">
        <v>2021</v>
      </c>
      <c r="B144" t="s">
        <v>94</v>
      </c>
      <c r="C144" t="s">
        <v>40</v>
      </c>
      <c r="D144">
        <v>1</v>
      </c>
      <c r="E144">
        <v>1</v>
      </c>
      <c r="F144" t="s">
        <v>88</v>
      </c>
      <c r="G144">
        <v>2</v>
      </c>
      <c r="H144" t="s">
        <v>85</v>
      </c>
      <c r="I144">
        <v>13555000</v>
      </c>
      <c r="J144">
        <v>38944</v>
      </c>
    </row>
    <row r="145" spans="1:10" hidden="1" x14ac:dyDescent="0.4">
      <c r="A145">
        <v>2021</v>
      </c>
      <c r="B145" t="s">
        <v>94</v>
      </c>
      <c r="C145" t="s">
        <v>40</v>
      </c>
      <c r="D145">
        <v>95</v>
      </c>
      <c r="E145">
        <v>1</v>
      </c>
      <c r="F145" t="s">
        <v>88</v>
      </c>
      <c r="G145">
        <v>1</v>
      </c>
      <c r="H145" t="s">
        <v>89</v>
      </c>
      <c r="I145">
        <v>0</v>
      </c>
    </row>
    <row r="146" spans="1:10" hidden="1" x14ac:dyDescent="0.4">
      <c r="A146">
        <v>2021</v>
      </c>
      <c r="B146" t="s">
        <v>94</v>
      </c>
      <c r="C146" t="s">
        <v>40</v>
      </c>
      <c r="D146">
        <v>2</v>
      </c>
      <c r="E146">
        <v>1</v>
      </c>
      <c r="F146" t="s">
        <v>88</v>
      </c>
      <c r="G146">
        <v>1</v>
      </c>
      <c r="H146" t="s">
        <v>89</v>
      </c>
      <c r="I146">
        <v>63000</v>
      </c>
      <c r="J146">
        <v>8987</v>
      </c>
    </row>
    <row r="147" spans="1:10" hidden="1" x14ac:dyDescent="0.4">
      <c r="A147">
        <v>2021</v>
      </c>
      <c r="B147" t="s">
        <v>94</v>
      </c>
      <c r="C147" t="s">
        <v>40</v>
      </c>
      <c r="D147">
        <v>1</v>
      </c>
      <c r="E147">
        <v>1</v>
      </c>
      <c r="F147" t="s">
        <v>88</v>
      </c>
      <c r="G147">
        <v>1</v>
      </c>
      <c r="H147" t="s">
        <v>89</v>
      </c>
      <c r="I147">
        <v>722000</v>
      </c>
      <c r="J147">
        <v>38944</v>
      </c>
    </row>
    <row r="148" spans="1:10" hidden="1" x14ac:dyDescent="0.4">
      <c r="A148">
        <v>2021</v>
      </c>
      <c r="B148" t="s">
        <v>94</v>
      </c>
      <c r="C148" t="s">
        <v>40</v>
      </c>
      <c r="D148">
        <v>99</v>
      </c>
      <c r="E148">
        <v>95</v>
      </c>
      <c r="F148" t="s">
        <v>35</v>
      </c>
      <c r="G148">
        <v>9</v>
      </c>
      <c r="H148" t="s">
        <v>35</v>
      </c>
      <c r="I148">
        <v>34100000</v>
      </c>
    </row>
    <row r="149" spans="1:10" hidden="1" x14ac:dyDescent="0.4">
      <c r="A149">
        <v>2021</v>
      </c>
      <c r="B149" t="s">
        <v>94</v>
      </c>
      <c r="C149" t="s">
        <v>40</v>
      </c>
      <c r="D149">
        <v>95</v>
      </c>
      <c r="E149">
        <v>95</v>
      </c>
      <c r="F149" t="s">
        <v>35</v>
      </c>
      <c r="G149">
        <v>9</v>
      </c>
      <c r="H149" t="s">
        <v>35</v>
      </c>
      <c r="I149">
        <v>2843000</v>
      </c>
    </row>
    <row r="150" spans="1:10" hidden="1" x14ac:dyDescent="0.4">
      <c r="A150">
        <v>2021</v>
      </c>
      <c r="B150" t="s">
        <v>95</v>
      </c>
      <c r="C150" t="s">
        <v>41</v>
      </c>
      <c r="D150">
        <v>95</v>
      </c>
      <c r="E150">
        <v>1</v>
      </c>
      <c r="F150" t="s">
        <v>88</v>
      </c>
      <c r="G150">
        <v>1</v>
      </c>
      <c r="H150" t="s">
        <v>89</v>
      </c>
      <c r="I150">
        <v>0</v>
      </c>
    </row>
    <row r="151" spans="1:10" hidden="1" x14ac:dyDescent="0.4">
      <c r="A151">
        <v>2021</v>
      </c>
      <c r="B151" t="s">
        <v>95</v>
      </c>
      <c r="C151" t="s">
        <v>41</v>
      </c>
      <c r="D151">
        <v>2</v>
      </c>
      <c r="E151">
        <v>1</v>
      </c>
      <c r="F151" t="s">
        <v>88</v>
      </c>
      <c r="G151">
        <v>1</v>
      </c>
      <c r="H151" t="s">
        <v>89</v>
      </c>
      <c r="I151">
        <v>0</v>
      </c>
      <c r="J151">
        <v>36570</v>
      </c>
    </row>
    <row r="152" spans="1:10" hidden="1" x14ac:dyDescent="0.4">
      <c r="A152">
        <v>2021</v>
      </c>
      <c r="B152" t="s">
        <v>95</v>
      </c>
      <c r="C152" t="s">
        <v>41</v>
      </c>
      <c r="D152">
        <v>1</v>
      </c>
      <c r="E152">
        <v>1</v>
      </c>
      <c r="F152" t="s">
        <v>88</v>
      </c>
      <c r="G152">
        <v>1</v>
      </c>
      <c r="H152" t="s">
        <v>89</v>
      </c>
      <c r="I152">
        <v>859000</v>
      </c>
      <c r="J152">
        <v>50726</v>
      </c>
    </row>
    <row r="153" spans="1:10" hidden="1" x14ac:dyDescent="0.4">
      <c r="A153">
        <v>2021</v>
      </c>
      <c r="B153" t="s">
        <v>95</v>
      </c>
      <c r="C153" t="s">
        <v>41</v>
      </c>
      <c r="D153">
        <v>99</v>
      </c>
      <c r="E153">
        <v>95</v>
      </c>
      <c r="F153" t="s">
        <v>35</v>
      </c>
      <c r="G153">
        <v>9</v>
      </c>
      <c r="H153" t="s">
        <v>35</v>
      </c>
      <c r="I153">
        <v>30048000</v>
      </c>
    </row>
    <row r="154" spans="1:10" hidden="1" x14ac:dyDescent="0.4">
      <c r="A154">
        <v>2021</v>
      </c>
      <c r="B154" t="s">
        <v>95</v>
      </c>
      <c r="C154" t="s">
        <v>41</v>
      </c>
      <c r="D154">
        <v>95</v>
      </c>
      <c r="E154">
        <v>95</v>
      </c>
      <c r="F154" t="s">
        <v>35</v>
      </c>
      <c r="G154">
        <v>9</v>
      </c>
      <c r="H154" t="s">
        <v>35</v>
      </c>
      <c r="I154">
        <v>0</v>
      </c>
    </row>
    <row r="155" spans="1:10" hidden="1" x14ac:dyDescent="0.4">
      <c r="A155">
        <v>2021</v>
      </c>
      <c r="B155" t="s">
        <v>95</v>
      </c>
      <c r="C155" t="s">
        <v>41</v>
      </c>
      <c r="D155">
        <v>2</v>
      </c>
      <c r="E155">
        <v>95</v>
      </c>
      <c r="F155" t="s">
        <v>35</v>
      </c>
      <c r="G155">
        <v>9</v>
      </c>
      <c r="H155" t="s">
        <v>35</v>
      </c>
      <c r="I155">
        <v>0</v>
      </c>
      <c r="J155">
        <v>36570</v>
      </c>
    </row>
    <row r="156" spans="1:10" hidden="1" x14ac:dyDescent="0.4">
      <c r="A156">
        <v>2021</v>
      </c>
      <c r="B156" t="s">
        <v>95</v>
      </c>
      <c r="C156" t="s">
        <v>41</v>
      </c>
      <c r="D156">
        <v>1</v>
      </c>
      <c r="E156">
        <v>95</v>
      </c>
      <c r="F156" t="s">
        <v>35</v>
      </c>
      <c r="G156">
        <v>9</v>
      </c>
      <c r="H156" t="s">
        <v>35</v>
      </c>
      <c r="I156">
        <v>30047000</v>
      </c>
      <c r="J156">
        <v>50726</v>
      </c>
    </row>
    <row r="157" spans="1:10" hidden="1" x14ac:dyDescent="0.4">
      <c r="A157">
        <v>2021</v>
      </c>
      <c r="B157" t="s">
        <v>95</v>
      </c>
      <c r="C157" t="s">
        <v>41</v>
      </c>
      <c r="D157">
        <v>95</v>
      </c>
      <c r="E157">
        <v>0</v>
      </c>
      <c r="F157" t="s">
        <v>84</v>
      </c>
      <c r="G157">
        <v>2</v>
      </c>
      <c r="H157" t="s">
        <v>85</v>
      </c>
      <c r="I157">
        <v>0</v>
      </c>
    </row>
    <row r="158" spans="1:10" hidden="1" x14ac:dyDescent="0.4">
      <c r="A158">
        <v>2021</v>
      </c>
      <c r="B158" t="s">
        <v>95</v>
      </c>
      <c r="C158" t="s">
        <v>41</v>
      </c>
      <c r="D158">
        <v>2</v>
      </c>
      <c r="E158">
        <v>0</v>
      </c>
      <c r="F158" t="s">
        <v>84</v>
      </c>
      <c r="G158">
        <v>2</v>
      </c>
      <c r="H158" t="s">
        <v>85</v>
      </c>
      <c r="I158">
        <v>0</v>
      </c>
      <c r="J158">
        <v>36570</v>
      </c>
    </row>
    <row r="159" spans="1:10" hidden="1" x14ac:dyDescent="0.4">
      <c r="A159">
        <v>2021</v>
      </c>
      <c r="B159" t="s">
        <v>95</v>
      </c>
      <c r="C159" t="s">
        <v>41</v>
      </c>
      <c r="D159">
        <v>1</v>
      </c>
      <c r="E159">
        <v>0</v>
      </c>
      <c r="F159" t="s">
        <v>84</v>
      </c>
      <c r="G159">
        <v>2</v>
      </c>
      <c r="H159" t="s">
        <v>85</v>
      </c>
      <c r="I159">
        <v>28495000</v>
      </c>
      <c r="J159">
        <v>50726</v>
      </c>
    </row>
    <row r="160" spans="1:10" hidden="1" x14ac:dyDescent="0.4">
      <c r="A160">
        <v>2021</v>
      </c>
      <c r="B160" t="s">
        <v>95</v>
      </c>
      <c r="C160" t="s">
        <v>41</v>
      </c>
      <c r="D160">
        <v>95</v>
      </c>
      <c r="E160">
        <v>1</v>
      </c>
      <c r="F160" t="s">
        <v>88</v>
      </c>
      <c r="G160">
        <v>2</v>
      </c>
      <c r="H160" t="s">
        <v>85</v>
      </c>
      <c r="I160">
        <v>0</v>
      </c>
    </row>
    <row r="161" spans="1:10" hidden="1" x14ac:dyDescent="0.4">
      <c r="A161">
        <v>2021</v>
      </c>
      <c r="B161" t="s">
        <v>95</v>
      </c>
      <c r="C161" t="s">
        <v>41</v>
      </c>
      <c r="D161">
        <v>2</v>
      </c>
      <c r="E161">
        <v>1</v>
      </c>
      <c r="F161" t="s">
        <v>88</v>
      </c>
      <c r="G161">
        <v>2</v>
      </c>
      <c r="H161" t="s">
        <v>85</v>
      </c>
      <c r="I161">
        <v>0</v>
      </c>
      <c r="J161">
        <v>36570</v>
      </c>
    </row>
    <row r="162" spans="1:10" hidden="1" x14ac:dyDescent="0.4">
      <c r="A162">
        <v>2021</v>
      </c>
      <c r="B162" t="s">
        <v>96</v>
      </c>
      <c r="C162" t="s">
        <v>42</v>
      </c>
      <c r="D162">
        <v>2</v>
      </c>
      <c r="E162">
        <v>95</v>
      </c>
      <c r="F162" t="s">
        <v>35</v>
      </c>
      <c r="G162">
        <v>9</v>
      </c>
      <c r="H162" t="s">
        <v>35</v>
      </c>
      <c r="I162">
        <v>0</v>
      </c>
      <c r="J162">
        <v>117059</v>
      </c>
    </row>
    <row r="163" spans="1:10" hidden="1" x14ac:dyDescent="0.4">
      <c r="A163">
        <v>2021</v>
      </c>
      <c r="B163" t="s">
        <v>96</v>
      </c>
      <c r="C163" t="s">
        <v>42</v>
      </c>
      <c r="D163">
        <v>1</v>
      </c>
      <c r="E163">
        <v>95</v>
      </c>
      <c r="F163" t="s">
        <v>35</v>
      </c>
      <c r="G163">
        <v>9</v>
      </c>
      <c r="H163" t="s">
        <v>35</v>
      </c>
      <c r="I163">
        <v>950337000</v>
      </c>
      <c r="J163">
        <v>810429</v>
      </c>
    </row>
    <row r="164" spans="1:10" hidden="1" x14ac:dyDescent="0.4">
      <c r="A164">
        <v>2021</v>
      </c>
      <c r="B164" t="s">
        <v>96</v>
      </c>
      <c r="C164" t="s">
        <v>42</v>
      </c>
      <c r="D164">
        <v>95</v>
      </c>
      <c r="E164">
        <v>0</v>
      </c>
      <c r="F164" t="s">
        <v>84</v>
      </c>
      <c r="G164">
        <v>2</v>
      </c>
      <c r="H164" t="s">
        <v>85</v>
      </c>
      <c r="I164">
        <v>3500000</v>
      </c>
    </row>
    <row r="165" spans="1:10" hidden="1" x14ac:dyDescent="0.4">
      <c r="A165">
        <v>2021</v>
      </c>
      <c r="B165" t="s">
        <v>96</v>
      </c>
      <c r="C165" t="s">
        <v>42</v>
      </c>
      <c r="D165">
        <v>2</v>
      </c>
      <c r="E165">
        <v>0</v>
      </c>
      <c r="F165" t="s">
        <v>84</v>
      </c>
      <c r="G165">
        <v>2</v>
      </c>
      <c r="H165" t="s">
        <v>85</v>
      </c>
      <c r="I165">
        <v>0</v>
      </c>
      <c r="J165">
        <v>117059</v>
      </c>
    </row>
    <row r="166" spans="1:10" hidden="1" x14ac:dyDescent="0.4">
      <c r="A166">
        <v>2021</v>
      </c>
      <c r="B166" t="s">
        <v>96</v>
      </c>
      <c r="C166" t="s">
        <v>42</v>
      </c>
      <c r="D166">
        <v>1</v>
      </c>
      <c r="E166">
        <v>0</v>
      </c>
      <c r="F166" t="s">
        <v>84</v>
      </c>
      <c r="G166">
        <v>2</v>
      </c>
      <c r="H166" t="s">
        <v>85</v>
      </c>
      <c r="I166">
        <v>665419000</v>
      </c>
      <c r="J166">
        <v>810429</v>
      </c>
    </row>
    <row r="167" spans="1:10" hidden="1" x14ac:dyDescent="0.4">
      <c r="A167">
        <v>2021</v>
      </c>
      <c r="B167" t="s">
        <v>96</v>
      </c>
      <c r="C167" t="s">
        <v>42</v>
      </c>
      <c r="D167">
        <v>95</v>
      </c>
      <c r="E167">
        <v>1</v>
      </c>
      <c r="F167" t="s">
        <v>88</v>
      </c>
      <c r="G167">
        <v>2</v>
      </c>
      <c r="H167" t="s">
        <v>85</v>
      </c>
      <c r="I167">
        <v>7000000</v>
      </c>
    </row>
    <row r="168" spans="1:10" hidden="1" x14ac:dyDescent="0.4">
      <c r="A168">
        <v>2021</v>
      </c>
      <c r="B168" t="s">
        <v>96</v>
      </c>
      <c r="C168" t="s">
        <v>42</v>
      </c>
      <c r="D168">
        <v>2</v>
      </c>
      <c r="E168">
        <v>1</v>
      </c>
      <c r="F168" t="s">
        <v>88</v>
      </c>
      <c r="G168">
        <v>2</v>
      </c>
      <c r="H168" t="s">
        <v>85</v>
      </c>
      <c r="I168">
        <v>0</v>
      </c>
      <c r="J168">
        <v>117059</v>
      </c>
    </row>
    <row r="169" spans="1:10" hidden="1" x14ac:dyDescent="0.4">
      <c r="A169">
        <v>2021</v>
      </c>
      <c r="B169" t="s">
        <v>96</v>
      </c>
      <c r="C169" t="s">
        <v>42</v>
      </c>
      <c r="D169">
        <v>1</v>
      </c>
      <c r="E169">
        <v>1</v>
      </c>
      <c r="F169" t="s">
        <v>88</v>
      </c>
      <c r="G169">
        <v>2</v>
      </c>
      <c r="H169" t="s">
        <v>85</v>
      </c>
      <c r="I169">
        <v>17632000</v>
      </c>
      <c r="J169">
        <v>810429</v>
      </c>
    </row>
    <row r="170" spans="1:10" hidden="1" x14ac:dyDescent="0.4">
      <c r="A170">
        <v>2021</v>
      </c>
      <c r="B170" t="s">
        <v>96</v>
      </c>
      <c r="C170" t="s">
        <v>42</v>
      </c>
      <c r="D170">
        <v>95</v>
      </c>
      <c r="E170">
        <v>1</v>
      </c>
      <c r="F170" t="s">
        <v>88</v>
      </c>
      <c r="G170">
        <v>1</v>
      </c>
      <c r="H170" t="s">
        <v>89</v>
      </c>
      <c r="I170">
        <v>0</v>
      </c>
    </row>
    <row r="171" spans="1:10" hidden="1" x14ac:dyDescent="0.4">
      <c r="A171">
        <v>2021</v>
      </c>
      <c r="B171" t="s">
        <v>96</v>
      </c>
      <c r="C171" t="s">
        <v>42</v>
      </c>
      <c r="D171">
        <v>2</v>
      </c>
      <c r="E171">
        <v>1</v>
      </c>
      <c r="F171" t="s">
        <v>88</v>
      </c>
      <c r="G171">
        <v>1</v>
      </c>
      <c r="H171" t="s">
        <v>89</v>
      </c>
      <c r="I171">
        <v>0</v>
      </c>
      <c r="J171">
        <v>117059</v>
      </c>
    </row>
    <row r="172" spans="1:10" hidden="1" x14ac:dyDescent="0.4">
      <c r="A172">
        <v>2021</v>
      </c>
      <c r="B172" t="s">
        <v>96</v>
      </c>
      <c r="C172" t="s">
        <v>42</v>
      </c>
      <c r="D172">
        <v>1</v>
      </c>
      <c r="E172">
        <v>1</v>
      </c>
      <c r="F172" t="s">
        <v>88</v>
      </c>
      <c r="G172">
        <v>1</v>
      </c>
      <c r="H172" t="s">
        <v>89</v>
      </c>
      <c r="I172">
        <v>267287000</v>
      </c>
      <c r="J172">
        <v>810429</v>
      </c>
    </row>
    <row r="173" spans="1:10" hidden="1" x14ac:dyDescent="0.4">
      <c r="A173">
        <v>2021</v>
      </c>
      <c r="B173" t="s">
        <v>96</v>
      </c>
      <c r="C173" t="s">
        <v>42</v>
      </c>
      <c r="D173">
        <v>99</v>
      </c>
      <c r="E173">
        <v>95</v>
      </c>
      <c r="F173" t="s">
        <v>35</v>
      </c>
      <c r="G173">
        <v>9</v>
      </c>
      <c r="H173" t="s">
        <v>35</v>
      </c>
      <c r="I173">
        <v>960837000</v>
      </c>
    </row>
    <row r="174" spans="1:10" hidden="1" x14ac:dyDescent="0.4">
      <c r="A174">
        <v>2021</v>
      </c>
      <c r="B174" t="s">
        <v>97</v>
      </c>
      <c r="C174" t="s">
        <v>43</v>
      </c>
      <c r="D174">
        <v>2</v>
      </c>
      <c r="E174">
        <v>95</v>
      </c>
      <c r="F174" t="s">
        <v>35</v>
      </c>
      <c r="G174">
        <v>9</v>
      </c>
      <c r="H174" t="s">
        <v>35</v>
      </c>
      <c r="I174">
        <v>0</v>
      </c>
      <c r="J174">
        <v>85425</v>
      </c>
    </row>
    <row r="175" spans="1:10" hidden="1" x14ac:dyDescent="0.4">
      <c r="A175">
        <v>2021</v>
      </c>
      <c r="B175" t="s">
        <v>97</v>
      </c>
      <c r="C175" t="s">
        <v>43</v>
      </c>
      <c r="D175">
        <v>1</v>
      </c>
      <c r="E175">
        <v>95</v>
      </c>
      <c r="F175" t="s">
        <v>35</v>
      </c>
      <c r="G175">
        <v>9</v>
      </c>
      <c r="H175" t="s">
        <v>35</v>
      </c>
      <c r="I175">
        <v>914795000</v>
      </c>
      <c r="J175">
        <v>380062</v>
      </c>
    </row>
    <row r="176" spans="1:10" hidden="1" x14ac:dyDescent="0.4">
      <c r="A176">
        <v>2021</v>
      </c>
      <c r="B176" t="s">
        <v>97</v>
      </c>
      <c r="C176" t="s">
        <v>43</v>
      </c>
      <c r="D176">
        <v>95</v>
      </c>
      <c r="E176">
        <v>0</v>
      </c>
      <c r="F176" t="s">
        <v>84</v>
      </c>
      <c r="G176">
        <v>2</v>
      </c>
      <c r="H176" t="s">
        <v>85</v>
      </c>
      <c r="I176">
        <v>257000</v>
      </c>
    </row>
    <row r="177" spans="1:10" hidden="1" x14ac:dyDescent="0.4">
      <c r="A177">
        <v>2021</v>
      </c>
      <c r="B177" t="s">
        <v>97</v>
      </c>
      <c r="C177" t="s">
        <v>43</v>
      </c>
      <c r="D177">
        <v>2</v>
      </c>
      <c r="E177">
        <v>0</v>
      </c>
      <c r="F177" t="s">
        <v>84</v>
      </c>
      <c r="G177">
        <v>2</v>
      </c>
      <c r="H177" t="s">
        <v>85</v>
      </c>
      <c r="I177">
        <v>0</v>
      </c>
      <c r="J177">
        <v>85425</v>
      </c>
    </row>
    <row r="178" spans="1:10" hidden="1" x14ac:dyDescent="0.4">
      <c r="A178">
        <v>2021</v>
      </c>
      <c r="B178" t="s">
        <v>97</v>
      </c>
      <c r="C178" t="s">
        <v>43</v>
      </c>
      <c r="D178">
        <v>1</v>
      </c>
      <c r="E178">
        <v>0</v>
      </c>
      <c r="F178" t="s">
        <v>84</v>
      </c>
      <c r="G178">
        <v>2</v>
      </c>
      <c r="H178" t="s">
        <v>85</v>
      </c>
      <c r="I178">
        <v>914044000</v>
      </c>
      <c r="J178">
        <v>380062</v>
      </c>
    </row>
    <row r="179" spans="1:10" hidden="1" x14ac:dyDescent="0.4">
      <c r="A179">
        <v>2021</v>
      </c>
      <c r="B179" t="s">
        <v>97</v>
      </c>
      <c r="C179" t="s">
        <v>43</v>
      </c>
      <c r="D179">
        <v>95</v>
      </c>
      <c r="E179">
        <v>1</v>
      </c>
      <c r="F179" t="s">
        <v>88</v>
      </c>
      <c r="G179">
        <v>2</v>
      </c>
      <c r="H179" t="s">
        <v>85</v>
      </c>
      <c r="I179">
        <v>0</v>
      </c>
    </row>
    <row r="180" spans="1:10" hidden="1" x14ac:dyDescent="0.4">
      <c r="A180">
        <v>2021</v>
      </c>
      <c r="B180" t="s">
        <v>97</v>
      </c>
      <c r="C180" t="s">
        <v>43</v>
      </c>
      <c r="D180">
        <v>2</v>
      </c>
      <c r="E180">
        <v>1</v>
      </c>
      <c r="F180" t="s">
        <v>88</v>
      </c>
      <c r="G180">
        <v>2</v>
      </c>
      <c r="H180" t="s">
        <v>85</v>
      </c>
      <c r="I180">
        <v>0</v>
      </c>
      <c r="J180">
        <v>85425</v>
      </c>
    </row>
    <row r="181" spans="1:10" hidden="1" x14ac:dyDescent="0.4">
      <c r="A181">
        <v>2021</v>
      </c>
      <c r="B181" t="s">
        <v>97</v>
      </c>
      <c r="C181" t="s">
        <v>43</v>
      </c>
      <c r="D181">
        <v>1</v>
      </c>
      <c r="E181">
        <v>1</v>
      </c>
      <c r="F181" t="s">
        <v>88</v>
      </c>
      <c r="G181">
        <v>2</v>
      </c>
      <c r="H181" t="s">
        <v>85</v>
      </c>
      <c r="I181">
        <v>0</v>
      </c>
      <c r="J181">
        <v>380062</v>
      </c>
    </row>
    <row r="182" spans="1:10" hidden="1" x14ac:dyDescent="0.4">
      <c r="A182">
        <v>2021</v>
      </c>
      <c r="B182" t="s">
        <v>97</v>
      </c>
      <c r="C182" t="s">
        <v>43</v>
      </c>
      <c r="D182">
        <v>95</v>
      </c>
      <c r="E182">
        <v>1</v>
      </c>
      <c r="F182" t="s">
        <v>88</v>
      </c>
      <c r="G182">
        <v>1</v>
      </c>
      <c r="H182" t="s">
        <v>89</v>
      </c>
      <c r="I182">
        <v>0</v>
      </c>
    </row>
    <row r="183" spans="1:10" hidden="1" x14ac:dyDescent="0.4">
      <c r="A183">
        <v>2021</v>
      </c>
      <c r="B183" t="s">
        <v>97</v>
      </c>
      <c r="C183" t="s">
        <v>43</v>
      </c>
      <c r="D183">
        <v>2</v>
      </c>
      <c r="E183">
        <v>1</v>
      </c>
      <c r="F183" t="s">
        <v>88</v>
      </c>
      <c r="G183">
        <v>1</v>
      </c>
      <c r="H183" t="s">
        <v>89</v>
      </c>
      <c r="I183">
        <v>0</v>
      </c>
      <c r="J183">
        <v>85425</v>
      </c>
    </row>
    <row r="184" spans="1:10" hidden="1" x14ac:dyDescent="0.4">
      <c r="A184">
        <v>2021</v>
      </c>
      <c r="B184" t="s">
        <v>97</v>
      </c>
      <c r="C184" t="s">
        <v>43</v>
      </c>
      <c r="D184">
        <v>1</v>
      </c>
      <c r="E184">
        <v>1</v>
      </c>
      <c r="F184" t="s">
        <v>88</v>
      </c>
      <c r="G184">
        <v>1</v>
      </c>
      <c r="H184" t="s">
        <v>89</v>
      </c>
      <c r="I184">
        <v>751000</v>
      </c>
      <c r="J184">
        <v>380062</v>
      </c>
    </row>
    <row r="185" spans="1:10" hidden="1" x14ac:dyDescent="0.4">
      <c r="A185">
        <v>2021</v>
      </c>
      <c r="B185" t="s">
        <v>97</v>
      </c>
      <c r="C185" t="s">
        <v>43</v>
      </c>
      <c r="D185">
        <v>99</v>
      </c>
      <c r="E185">
        <v>95</v>
      </c>
      <c r="F185" t="s">
        <v>35</v>
      </c>
      <c r="G185">
        <v>9</v>
      </c>
      <c r="H185" t="s">
        <v>35</v>
      </c>
      <c r="I185">
        <v>915052000</v>
      </c>
    </row>
    <row r="186" spans="1:10" hidden="1" x14ac:dyDescent="0.4">
      <c r="A186">
        <v>2021</v>
      </c>
      <c r="B186" t="s">
        <v>98</v>
      </c>
      <c r="C186" t="s">
        <v>5</v>
      </c>
      <c r="D186">
        <v>2</v>
      </c>
      <c r="E186">
        <v>95</v>
      </c>
      <c r="F186" t="s">
        <v>35</v>
      </c>
      <c r="G186">
        <v>9</v>
      </c>
      <c r="H186" t="s">
        <v>35</v>
      </c>
      <c r="I186">
        <v>0</v>
      </c>
      <c r="J186">
        <v>4982</v>
      </c>
    </row>
    <row r="187" spans="1:10" hidden="1" x14ac:dyDescent="0.4">
      <c r="A187">
        <v>2021</v>
      </c>
      <c r="B187" t="s">
        <v>98</v>
      </c>
      <c r="C187" t="s">
        <v>5</v>
      </c>
      <c r="D187">
        <v>1</v>
      </c>
      <c r="E187">
        <v>95</v>
      </c>
      <c r="F187" t="s">
        <v>35</v>
      </c>
      <c r="G187">
        <v>9</v>
      </c>
      <c r="H187" t="s">
        <v>35</v>
      </c>
      <c r="I187">
        <v>7884000</v>
      </c>
      <c r="J187">
        <v>38267</v>
      </c>
    </row>
    <row r="188" spans="1:10" hidden="1" x14ac:dyDescent="0.4">
      <c r="A188">
        <v>2021</v>
      </c>
      <c r="B188" t="s">
        <v>98</v>
      </c>
      <c r="C188" t="s">
        <v>5</v>
      </c>
      <c r="D188">
        <v>95</v>
      </c>
      <c r="E188">
        <v>0</v>
      </c>
      <c r="F188" t="s">
        <v>84</v>
      </c>
      <c r="G188">
        <v>2</v>
      </c>
      <c r="H188" t="s">
        <v>85</v>
      </c>
      <c r="I188">
        <v>0</v>
      </c>
    </row>
    <row r="189" spans="1:10" hidden="1" x14ac:dyDescent="0.4">
      <c r="A189">
        <v>2021</v>
      </c>
      <c r="B189" t="s">
        <v>98</v>
      </c>
      <c r="C189" t="s">
        <v>5</v>
      </c>
      <c r="D189">
        <v>2</v>
      </c>
      <c r="E189">
        <v>0</v>
      </c>
      <c r="F189" t="s">
        <v>84</v>
      </c>
      <c r="G189">
        <v>2</v>
      </c>
      <c r="H189" t="s">
        <v>85</v>
      </c>
      <c r="I189">
        <v>0</v>
      </c>
      <c r="J189">
        <v>4982</v>
      </c>
    </row>
    <row r="190" spans="1:10" hidden="1" x14ac:dyDescent="0.4">
      <c r="A190">
        <v>2021</v>
      </c>
      <c r="B190" t="s">
        <v>98</v>
      </c>
      <c r="C190" t="s">
        <v>5</v>
      </c>
      <c r="D190">
        <v>1</v>
      </c>
      <c r="E190">
        <v>0</v>
      </c>
      <c r="F190" t="s">
        <v>84</v>
      </c>
      <c r="G190">
        <v>2</v>
      </c>
      <c r="H190" t="s">
        <v>85</v>
      </c>
      <c r="I190">
        <v>0</v>
      </c>
      <c r="J190">
        <v>38267</v>
      </c>
    </row>
    <row r="191" spans="1:10" hidden="1" x14ac:dyDescent="0.4">
      <c r="A191">
        <v>2021</v>
      </c>
      <c r="B191" t="s">
        <v>98</v>
      </c>
      <c r="C191" t="s">
        <v>5</v>
      </c>
      <c r="D191">
        <v>95</v>
      </c>
      <c r="E191">
        <v>1</v>
      </c>
      <c r="F191" t="s">
        <v>88</v>
      </c>
      <c r="G191">
        <v>2</v>
      </c>
      <c r="H191" t="s">
        <v>85</v>
      </c>
      <c r="I191">
        <v>0</v>
      </c>
    </row>
    <row r="192" spans="1:10" hidden="1" x14ac:dyDescent="0.4">
      <c r="A192">
        <v>2021</v>
      </c>
      <c r="B192" t="s">
        <v>98</v>
      </c>
      <c r="C192" t="s">
        <v>5</v>
      </c>
      <c r="D192">
        <v>2</v>
      </c>
      <c r="E192">
        <v>1</v>
      </c>
      <c r="F192" t="s">
        <v>88</v>
      </c>
      <c r="G192">
        <v>2</v>
      </c>
      <c r="H192" t="s">
        <v>85</v>
      </c>
      <c r="I192">
        <v>0</v>
      </c>
      <c r="J192">
        <v>4982</v>
      </c>
    </row>
    <row r="193" spans="1:10" hidden="1" x14ac:dyDescent="0.4">
      <c r="A193">
        <v>2021</v>
      </c>
      <c r="B193" t="s">
        <v>98</v>
      </c>
      <c r="C193" t="s">
        <v>5</v>
      </c>
      <c r="D193">
        <v>1</v>
      </c>
      <c r="E193">
        <v>1</v>
      </c>
      <c r="F193" t="s">
        <v>88</v>
      </c>
      <c r="G193">
        <v>2</v>
      </c>
      <c r="H193" t="s">
        <v>85</v>
      </c>
      <c r="I193">
        <v>3000000</v>
      </c>
      <c r="J193">
        <v>38267</v>
      </c>
    </row>
    <row r="194" spans="1:10" hidden="1" x14ac:dyDescent="0.4">
      <c r="A194">
        <v>2021</v>
      </c>
      <c r="B194" t="s">
        <v>98</v>
      </c>
      <c r="C194" t="s">
        <v>5</v>
      </c>
      <c r="D194">
        <v>95</v>
      </c>
      <c r="E194">
        <v>1</v>
      </c>
      <c r="F194" t="s">
        <v>88</v>
      </c>
      <c r="G194">
        <v>1</v>
      </c>
      <c r="H194" t="s">
        <v>89</v>
      </c>
      <c r="I194">
        <v>0</v>
      </c>
    </row>
    <row r="195" spans="1:10" hidden="1" x14ac:dyDescent="0.4">
      <c r="A195">
        <v>2021</v>
      </c>
      <c r="B195" t="s">
        <v>98</v>
      </c>
      <c r="C195" t="s">
        <v>5</v>
      </c>
      <c r="D195">
        <v>2</v>
      </c>
      <c r="E195">
        <v>1</v>
      </c>
      <c r="F195" t="s">
        <v>88</v>
      </c>
      <c r="G195">
        <v>1</v>
      </c>
      <c r="H195" t="s">
        <v>89</v>
      </c>
      <c r="I195">
        <v>0</v>
      </c>
      <c r="J195">
        <v>4982</v>
      </c>
    </row>
    <row r="196" spans="1:10" hidden="1" x14ac:dyDescent="0.4">
      <c r="A196">
        <v>2021</v>
      </c>
      <c r="B196" t="s">
        <v>98</v>
      </c>
      <c r="C196" t="s">
        <v>5</v>
      </c>
      <c r="D196">
        <v>1</v>
      </c>
      <c r="E196">
        <v>1</v>
      </c>
      <c r="F196" t="s">
        <v>88</v>
      </c>
      <c r="G196">
        <v>1</v>
      </c>
      <c r="H196" t="s">
        <v>89</v>
      </c>
      <c r="I196">
        <v>4884000</v>
      </c>
      <c r="J196">
        <v>38267</v>
      </c>
    </row>
    <row r="197" spans="1:10" hidden="1" x14ac:dyDescent="0.4">
      <c r="A197">
        <v>2021</v>
      </c>
      <c r="B197" t="s">
        <v>98</v>
      </c>
      <c r="C197" t="s">
        <v>5</v>
      </c>
      <c r="D197">
        <v>99</v>
      </c>
      <c r="E197">
        <v>95</v>
      </c>
      <c r="F197" t="s">
        <v>35</v>
      </c>
      <c r="G197">
        <v>9</v>
      </c>
      <c r="H197" t="s">
        <v>35</v>
      </c>
      <c r="I197">
        <v>7884000</v>
      </c>
    </row>
    <row r="198" spans="1:10" hidden="1" x14ac:dyDescent="0.4">
      <c r="A198">
        <v>2021</v>
      </c>
      <c r="B198" t="s">
        <v>99</v>
      </c>
      <c r="C198" t="s">
        <v>6</v>
      </c>
      <c r="D198">
        <v>2</v>
      </c>
      <c r="E198">
        <v>95</v>
      </c>
      <c r="F198" t="s">
        <v>35</v>
      </c>
      <c r="G198">
        <v>9</v>
      </c>
      <c r="H198" t="s">
        <v>35</v>
      </c>
      <c r="I198">
        <v>0</v>
      </c>
      <c r="J198">
        <v>8099</v>
      </c>
    </row>
    <row r="199" spans="1:10" hidden="1" x14ac:dyDescent="0.4">
      <c r="A199">
        <v>2021</v>
      </c>
      <c r="B199" t="s">
        <v>99</v>
      </c>
      <c r="C199" t="s">
        <v>6</v>
      </c>
      <c r="D199">
        <v>1</v>
      </c>
      <c r="E199">
        <v>95</v>
      </c>
      <c r="F199" t="s">
        <v>35</v>
      </c>
      <c r="G199">
        <v>9</v>
      </c>
      <c r="H199" t="s">
        <v>35</v>
      </c>
      <c r="I199">
        <v>20361000</v>
      </c>
      <c r="J199">
        <v>99133</v>
      </c>
    </row>
    <row r="200" spans="1:10" hidden="1" x14ac:dyDescent="0.4">
      <c r="A200">
        <v>2021</v>
      </c>
      <c r="B200" t="s">
        <v>99</v>
      </c>
      <c r="C200" t="s">
        <v>6</v>
      </c>
      <c r="D200">
        <v>95</v>
      </c>
      <c r="E200">
        <v>0</v>
      </c>
      <c r="F200" t="s">
        <v>84</v>
      </c>
      <c r="G200">
        <v>2</v>
      </c>
      <c r="H200" t="s">
        <v>85</v>
      </c>
      <c r="I200">
        <v>0</v>
      </c>
    </row>
    <row r="201" spans="1:10" hidden="1" x14ac:dyDescent="0.4">
      <c r="A201">
        <v>2021</v>
      </c>
      <c r="B201" t="s">
        <v>99</v>
      </c>
      <c r="C201" t="s">
        <v>6</v>
      </c>
      <c r="D201">
        <v>2</v>
      </c>
      <c r="E201">
        <v>0</v>
      </c>
      <c r="F201" t="s">
        <v>84</v>
      </c>
      <c r="G201">
        <v>2</v>
      </c>
      <c r="H201" t="s">
        <v>85</v>
      </c>
      <c r="I201">
        <v>0</v>
      </c>
      <c r="J201">
        <v>8099</v>
      </c>
    </row>
    <row r="202" spans="1:10" hidden="1" x14ac:dyDescent="0.4">
      <c r="A202">
        <v>2021</v>
      </c>
      <c r="B202" t="s">
        <v>99</v>
      </c>
      <c r="C202" t="s">
        <v>6</v>
      </c>
      <c r="D202">
        <v>1</v>
      </c>
      <c r="E202">
        <v>0</v>
      </c>
      <c r="F202" t="s">
        <v>84</v>
      </c>
      <c r="G202">
        <v>2</v>
      </c>
      <c r="H202" t="s">
        <v>85</v>
      </c>
      <c r="I202">
        <v>249000</v>
      </c>
      <c r="J202">
        <v>99133</v>
      </c>
    </row>
    <row r="203" spans="1:10" hidden="1" x14ac:dyDescent="0.4">
      <c r="A203">
        <v>2021</v>
      </c>
      <c r="B203" t="s">
        <v>99</v>
      </c>
      <c r="C203" t="s">
        <v>6</v>
      </c>
      <c r="D203">
        <v>95</v>
      </c>
      <c r="E203">
        <v>1</v>
      </c>
      <c r="F203" t="s">
        <v>88</v>
      </c>
      <c r="G203">
        <v>2</v>
      </c>
      <c r="H203" t="s">
        <v>85</v>
      </c>
      <c r="I203">
        <v>0</v>
      </c>
    </row>
    <row r="204" spans="1:10" hidden="1" x14ac:dyDescent="0.4">
      <c r="A204">
        <v>2021</v>
      </c>
      <c r="B204" t="s">
        <v>99</v>
      </c>
      <c r="C204" t="s">
        <v>6</v>
      </c>
      <c r="D204">
        <v>2</v>
      </c>
      <c r="E204">
        <v>1</v>
      </c>
      <c r="F204" t="s">
        <v>88</v>
      </c>
      <c r="G204">
        <v>2</v>
      </c>
      <c r="H204" t="s">
        <v>85</v>
      </c>
      <c r="I204">
        <v>0</v>
      </c>
      <c r="J204">
        <v>8099</v>
      </c>
    </row>
    <row r="205" spans="1:10" hidden="1" x14ac:dyDescent="0.4">
      <c r="A205">
        <v>2021</v>
      </c>
      <c r="B205" t="s">
        <v>99</v>
      </c>
      <c r="C205" t="s">
        <v>6</v>
      </c>
      <c r="D205">
        <v>1</v>
      </c>
      <c r="E205">
        <v>1</v>
      </c>
      <c r="F205" t="s">
        <v>88</v>
      </c>
      <c r="G205">
        <v>2</v>
      </c>
      <c r="H205" t="s">
        <v>85</v>
      </c>
      <c r="I205">
        <v>0</v>
      </c>
      <c r="J205">
        <v>99133</v>
      </c>
    </row>
    <row r="206" spans="1:10" hidden="1" x14ac:dyDescent="0.4">
      <c r="A206">
        <v>2021</v>
      </c>
      <c r="B206" t="s">
        <v>99</v>
      </c>
      <c r="C206" t="s">
        <v>6</v>
      </c>
      <c r="D206">
        <v>95</v>
      </c>
      <c r="E206">
        <v>1</v>
      </c>
      <c r="F206" t="s">
        <v>88</v>
      </c>
      <c r="G206">
        <v>1</v>
      </c>
      <c r="H206" t="s">
        <v>89</v>
      </c>
      <c r="I206">
        <v>0</v>
      </c>
    </row>
    <row r="207" spans="1:10" hidden="1" x14ac:dyDescent="0.4">
      <c r="A207">
        <v>2021</v>
      </c>
      <c r="B207" t="s">
        <v>99</v>
      </c>
      <c r="C207" t="s">
        <v>6</v>
      </c>
      <c r="D207">
        <v>2</v>
      </c>
      <c r="E207">
        <v>1</v>
      </c>
      <c r="F207" t="s">
        <v>88</v>
      </c>
      <c r="G207">
        <v>1</v>
      </c>
      <c r="H207" t="s">
        <v>89</v>
      </c>
      <c r="I207">
        <v>0</v>
      </c>
      <c r="J207">
        <v>8099</v>
      </c>
    </row>
    <row r="208" spans="1:10" hidden="1" x14ac:dyDescent="0.4">
      <c r="A208">
        <v>2021</v>
      </c>
      <c r="B208" t="s">
        <v>99</v>
      </c>
      <c r="C208" t="s">
        <v>6</v>
      </c>
      <c r="D208">
        <v>1</v>
      </c>
      <c r="E208">
        <v>1</v>
      </c>
      <c r="F208" t="s">
        <v>88</v>
      </c>
      <c r="G208">
        <v>1</v>
      </c>
      <c r="H208" t="s">
        <v>89</v>
      </c>
      <c r="I208">
        <v>20112000</v>
      </c>
      <c r="J208">
        <v>99133</v>
      </c>
    </row>
    <row r="209" spans="1:10" hidden="1" x14ac:dyDescent="0.4">
      <c r="A209">
        <v>2021</v>
      </c>
      <c r="B209" t="s">
        <v>99</v>
      </c>
      <c r="C209" t="s">
        <v>6</v>
      </c>
      <c r="D209">
        <v>99</v>
      </c>
      <c r="E209">
        <v>95</v>
      </c>
      <c r="F209" t="s">
        <v>35</v>
      </c>
      <c r="G209">
        <v>9</v>
      </c>
      <c r="H209" t="s">
        <v>35</v>
      </c>
      <c r="I209">
        <v>20361000</v>
      </c>
    </row>
    <row r="210" spans="1:10" hidden="1" x14ac:dyDescent="0.4">
      <c r="A210">
        <v>2021</v>
      </c>
      <c r="B210" t="s">
        <v>100</v>
      </c>
      <c r="C210" t="s">
        <v>44</v>
      </c>
      <c r="D210">
        <v>2</v>
      </c>
      <c r="E210">
        <v>95</v>
      </c>
      <c r="F210" t="s">
        <v>35</v>
      </c>
      <c r="G210">
        <v>9</v>
      </c>
      <c r="H210" t="s">
        <v>35</v>
      </c>
      <c r="I210">
        <v>50000</v>
      </c>
      <c r="J210">
        <v>137291</v>
      </c>
    </row>
    <row r="211" spans="1:10" hidden="1" x14ac:dyDescent="0.4">
      <c r="A211">
        <v>2021</v>
      </c>
      <c r="B211" t="s">
        <v>100</v>
      </c>
      <c r="C211" t="s">
        <v>44</v>
      </c>
      <c r="D211">
        <v>1</v>
      </c>
      <c r="E211">
        <v>95</v>
      </c>
      <c r="F211" t="s">
        <v>35</v>
      </c>
      <c r="G211">
        <v>9</v>
      </c>
      <c r="H211" t="s">
        <v>35</v>
      </c>
      <c r="I211">
        <v>468592000</v>
      </c>
      <c r="J211">
        <v>439427</v>
      </c>
    </row>
    <row r="212" spans="1:10" hidden="1" x14ac:dyDescent="0.4">
      <c r="A212">
        <v>2021</v>
      </c>
      <c r="B212" t="s">
        <v>100</v>
      </c>
      <c r="C212" t="s">
        <v>44</v>
      </c>
      <c r="D212">
        <v>95</v>
      </c>
      <c r="E212">
        <v>0</v>
      </c>
      <c r="F212" t="s">
        <v>84</v>
      </c>
      <c r="G212">
        <v>2</v>
      </c>
      <c r="H212" t="s">
        <v>85</v>
      </c>
      <c r="I212">
        <v>0</v>
      </c>
    </row>
    <row r="213" spans="1:10" hidden="1" x14ac:dyDescent="0.4">
      <c r="A213">
        <v>2021</v>
      </c>
      <c r="B213" t="s">
        <v>100</v>
      </c>
      <c r="C213" t="s">
        <v>44</v>
      </c>
      <c r="D213">
        <v>2</v>
      </c>
      <c r="E213">
        <v>0</v>
      </c>
      <c r="F213" t="s">
        <v>84</v>
      </c>
      <c r="G213">
        <v>2</v>
      </c>
      <c r="H213" t="s">
        <v>85</v>
      </c>
      <c r="I213">
        <v>50000</v>
      </c>
      <c r="J213">
        <v>137291</v>
      </c>
    </row>
    <row r="214" spans="1:10" hidden="1" x14ac:dyDescent="0.4">
      <c r="A214">
        <v>2021</v>
      </c>
      <c r="B214" t="s">
        <v>100</v>
      </c>
      <c r="C214" t="s">
        <v>44</v>
      </c>
      <c r="D214">
        <v>1</v>
      </c>
      <c r="E214">
        <v>0</v>
      </c>
      <c r="F214" t="s">
        <v>84</v>
      </c>
      <c r="G214">
        <v>2</v>
      </c>
      <c r="H214" t="s">
        <v>85</v>
      </c>
      <c r="I214">
        <v>778000</v>
      </c>
      <c r="J214">
        <v>439427</v>
      </c>
    </row>
    <row r="215" spans="1:10" hidden="1" x14ac:dyDescent="0.4">
      <c r="A215">
        <v>2021</v>
      </c>
      <c r="B215" t="s">
        <v>100</v>
      </c>
      <c r="C215" t="s">
        <v>44</v>
      </c>
      <c r="D215">
        <v>95</v>
      </c>
      <c r="E215">
        <v>1</v>
      </c>
      <c r="F215" t="s">
        <v>88</v>
      </c>
      <c r="G215">
        <v>2</v>
      </c>
      <c r="H215" t="s">
        <v>85</v>
      </c>
      <c r="I215">
        <v>0</v>
      </c>
    </row>
    <row r="216" spans="1:10" hidden="1" x14ac:dyDescent="0.4">
      <c r="A216">
        <v>2021</v>
      </c>
      <c r="B216" t="s">
        <v>100</v>
      </c>
      <c r="C216" t="s">
        <v>44</v>
      </c>
      <c r="D216">
        <v>2</v>
      </c>
      <c r="E216">
        <v>1</v>
      </c>
      <c r="F216" t="s">
        <v>88</v>
      </c>
      <c r="G216">
        <v>2</v>
      </c>
      <c r="H216" t="s">
        <v>85</v>
      </c>
      <c r="I216">
        <v>0</v>
      </c>
      <c r="J216">
        <v>137291</v>
      </c>
    </row>
    <row r="217" spans="1:10" hidden="1" x14ac:dyDescent="0.4">
      <c r="A217">
        <v>2021</v>
      </c>
      <c r="B217" t="s">
        <v>100</v>
      </c>
      <c r="C217" t="s">
        <v>44</v>
      </c>
      <c r="D217">
        <v>1</v>
      </c>
      <c r="E217">
        <v>1</v>
      </c>
      <c r="F217" t="s">
        <v>88</v>
      </c>
      <c r="G217">
        <v>2</v>
      </c>
      <c r="H217" t="s">
        <v>85</v>
      </c>
      <c r="I217">
        <v>93000</v>
      </c>
      <c r="J217">
        <v>439427</v>
      </c>
    </row>
    <row r="218" spans="1:10" hidden="1" x14ac:dyDescent="0.4">
      <c r="A218">
        <v>2021</v>
      </c>
      <c r="B218" t="s">
        <v>100</v>
      </c>
      <c r="C218" t="s">
        <v>44</v>
      </c>
      <c r="D218">
        <v>95</v>
      </c>
      <c r="E218">
        <v>1</v>
      </c>
      <c r="F218" t="s">
        <v>88</v>
      </c>
      <c r="G218">
        <v>1</v>
      </c>
      <c r="H218" t="s">
        <v>89</v>
      </c>
      <c r="I218">
        <v>0</v>
      </c>
    </row>
    <row r="219" spans="1:10" hidden="1" x14ac:dyDescent="0.4">
      <c r="A219">
        <v>2021</v>
      </c>
      <c r="B219" t="s">
        <v>100</v>
      </c>
      <c r="C219" t="s">
        <v>44</v>
      </c>
      <c r="D219">
        <v>2</v>
      </c>
      <c r="E219">
        <v>1</v>
      </c>
      <c r="F219" t="s">
        <v>88</v>
      </c>
      <c r="G219">
        <v>1</v>
      </c>
      <c r="H219" t="s">
        <v>89</v>
      </c>
      <c r="I219">
        <v>0</v>
      </c>
      <c r="J219">
        <v>137291</v>
      </c>
    </row>
    <row r="220" spans="1:10" hidden="1" x14ac:dyDescent="0.4">
      <c r="A220">
        <v>2021</v>
      </c>
      <c r="B220" t="s">
        <v>100</v>
      </c>
      <c r="C220" t="s">
        <v>44</v>
      </c>
      <c r="D220">
        <v>1</v>
      </c>
      <c r="E220">
        <v>1</v>
      </c>
      <c r="F220" t="s">
        <v>88</v>
      </c>
      <c r="G220">
        <v>1</v>
      </c>
      <c r="H220" t="s">
        <v>89</v>
      </c>
      <c r="I220">
        <v>467720000</v>
      </c>
      <c r="J220">
        <v>439427</v>
      </c>
    </row>
    <row r="221" spans="1:10" hidden="1" x14ac:dyDescent="0.4">
      <c r="A221">
        <v>2021</v>
      </c>
      <c r="B221" t="s">
        <v>100</v>
      </c>
      <c r="C221" t="s">
        <v>44</v>
      </c>
      <c r="D221">
        <v>99</v>
      </c>
      <c r="E221">
        <v>95</v>
      </c>
      <c r="F221" t="s">
        <v>35</v>
      </c>
      <c r="G221">
        <v>9</v>
      </c>
      <c r="H221" t="s">
        <v>35</v>
      </c>
      <c r="I221">
        <v>468642000</v>
      </c>
    </row>
    <row r="222" spans="1:10" hidden="1" x14ac:dyDescent="0.4">
      <c r="A222">
        <v>2021</v>
      </c>
      <c r="B222" t="s">
        <v>101</v>
      </c>
      <c r="C222" t="s">
        <v>45</v>
      </c>
      <c r="D222">
        <v>2</v>
      </c>
      <c r="E222">
        <v>95</v>
      </c>
      <c r="F222" t="s">
        <v>35</v>
      </c>
      <c r="G222">
        <v>9</v>
      </c>
      <c r="H222" t="s">
        <v>35</v>
      </c>
      <c r="I222">
        <v>0</v>
      </c>
      <c r="J222">
        <v>73551</v>
      </c>
    </row>
    <row r="223" spans="1:10" hidden="1" x14ac:dyDescent="0.4">
      <c r="A223">
        <v>2021</v>
      </c>
      <c r="B223" t="s">
        <v>101</v>
      </c>
      <c r="C223" t="s">
        <v>45</v>
      </c>
      <c r="D223">
        <v>1</v>
      </c>
      <c r="E223">
        <v>95</v>
      </c>
      <c r="F223" t="s">
        <v>35</v>
      </c>
      <c r="G223">
        <v>9</v>
      </c>
      <c r="H223" t="s">
        <v>35</v>
      </c>
      <c r="I223">
        <v>292064000</v>
      </c>
      <c r="J223">
        <v>308238</v>
      </c>
    </row>
    <row r="224" spans="1:10" hidden="1" x14ac:dyDescent="0.4">
      <c r="A224">
        <v>2021</v>
      </c>
      <c r="B224" t="s">
        <v>101</v>
      </c>
      <c r="C224" t="s">
        <v>45</v>
      </c>
      <c r="D224">
        <v>95</v>
      </c>
      <c r="E224">
        <v>0</v>
      </c>
      <c r="F224" t="s">
        <v>84</v>
      </c>
      <c r="G224">
        <v>2</v>
      </c>
      <c r="H224" t="s">
        <v>85</v>
      </c>
      <c r="I224">
        <v>0</v>
      </c>
    </row>
    <row r="225" spans="1:10" hidden="1" x14ac:dyDescent="0.4">
      <c r="A225">
        <v>2021</v>
      </c>
      <c r="B225" t="s">
        <v>101</v>
      </c>
      <c r="C225" t="s">
        <v>45</v>
      </c>
      <c r="D225">
        <v>2</v>
      </c>
      <c r="E225">
        <v>0</v>
      </c>
      <c r="F225" t="s">
        <v>84</v>
      </c>
      <c r="G225">
        <v>2</v>
      </c>
      <c r="H225" t="s">
        <v>85</v>
      </c>
      <c r="I225">
        <v>0</v>
      </c>
      <c r="J225">
        <v>73551</v>
      </c>
    </row>
    <row r="226" spans="1:10" hidden="1" x14ac:dyDescent="0.4">
      <c r="A226">
        <v>2021</v>
      </c>
      <c r="B226" t="s">
        <v>101</v>
      </c>
      <c r="C226" t="s">
        <v>45</v>
      </c>
      <c r="D226">
        <v>1</v>
      </c>
      <c r="E226">
        <v>0</v>
      </c>
      <c r="F226" t="s">
        <v>84</v>
      </c>
      <c r="G226">
        <v>2</v>
      </c>
      <c r="H226" t="s">
        <v>85</v>
      </c>
      <c r="I226">
        <v>12335000</v>
      </c>
      <c r="J226">
        <v>308238</v>
      </c>
    </row>
    <row r="227" spans="1:10" hidden="1" x14ac:dyDescent="0.4">
      <c r="A227">
        <v>2021</v>
      </c>
      <c r="B227" t="s">
        <v>101</v>
      </c>
      <c r="C227" t="s">
        <v>45</v>
      </c>
      <c r="D227">
        <v>95</v>
      </c>
      <c r="E227">
        <v>1</v>
      </c>
      <c r="F227" t="s">
        <v>88</v>
      </c>
      <c r="G227">
        <v>2</v>
      </c>
      <c r="H227" t="s">
        <v>85</v>
      </c>
      <c r="I227">
        <v>0</v>
      </c>
    </row>
    <row r="228" spans="1:10" hidden="1" x14ac:dyDescent="0.4">
      <c r="A228">
        <v>2021</v>
      </c>
      <c r="B228" t="s">
        <v>101</v>
      </c>
      <c r="C228" t="s">
        <v>45</v>
      </c>
      <c r="D228">
        <v>2</v>
      </c>
      <c r="E228">
        <v>1</v>
      </c>
      <c r="F228" t="s">
        <v>88</v>
      </c>
      <c r="G228">
        <v>2</v>
      </c>
      <c r="H228" t="s">
        <v>85</v>
      </c>
      <c r="I228">
        <v>0</v>
      </c>
      <c r="J228">
        <v>73551</v>
      </c>
    </row>
    <row r="229" spans="1:10" hidden="1" x14ac:dyDescent="0.4">
      <c r="A229">
        <v>2021</v>
      </c>
      <c r="B229" t="s">
        <v>101</v>
      </c>
      <c r="C229" t="s">
        <v>45</v>
      </c>
      <c r="D229">
        <v>1</v>
      </c>
      <c r="E229">
        <v>1</v>
      </c>
      <c r="F229" t="s">
        <v>88</v>
      </c>
      <c r="G229">
        <v>2</v>
      </c>
      <c r="H229" t="s">
        <v>85</v>
      </c>
      <c r="I229">
        <v>146883000</v>
      </c>
      <c r="J229">
        <v>308238</v>
      </c>
    </row>
    <row r="230" spans="1:10" hidden="1" x14ac:dyDescent="0.4">
      <c r="A230">
        <v>2021</v>
      </c>
      <c r="B230" t="s">
        <v>101</v>
      </c>
      <c r="C230" t="s">
        <v>45</v>
      </c>
      <c r="D230">
        <v>95</v>
      </c>
      <c r="E230">
        <v>1</v>
      </c>
      <c r="F230" t="s">
        <v>88</v>
      </c>
      <c r="G230">
        <v>1</v>
      </c>
      <c r="H230" t="s">
        <v>89</v>
      </c>
      <c r="I230">
        <v>0</v>
      </c>
    </row>
    <row r="231" spans="1:10" hidden="1" x14ac:dyDescent="0.4">
      <c r="A231">
        <v>2021</v>
      </c>
      <c r="B231" t="s">
        <v>101</v>
      </c>
      <c r="C231" t="s">
        <v>45</v>
      </c>
      <c r="D231">
        <v>2</v>
      </c>
      <c r="E231">
        <v>1</v>
      </c>
      <c r="F231" t="s">
        <v>88</v>
      </c>
      <c r="G231">
        <v>1</v>
      </c>
      <c r="H231" t="s">
        <v>89</v>
      </c>
      <c r="I231">
        <v>0</v>
      </c>
      <c r="J231">
        <v>73551</v>
      </c>
    </row>
    <row r="232" spans="1:10" hidden="1" x14ac:dyDescent="0.4">
      <c r="A232">
        <v>2021</v>
      </c>
      <c r="B232" t="s">
        <v>101</v>
      </c>
      <c r="C232" t="s">
        <v>45</v>
      </c>
      <c r="D232">
        <v>1</v>
      </c>
      <c r="E232">
        <v>1</v>
      </c>
      <c r="F232" t="s">
        <v>88</v>
      </c>
      <c r="G232">
        <v>1</v>
      </c>
      <c r="H232" t="s">
        <v>89</v>
      </c>
      <c r="I232">
        <v>132845000</v>
      </c>
      <c r="J232">
        <v>308238</v>
      </c>
    </row>
    <row r="233" spans="1:10" hidden="1" x14ac:dyDescent="0.4">
      <c r="A233">
        <v>2021</v>
      </c>
      <c r="B233" t="s">
        <v>101</v>
      </c>
      <c r="C233" t="s">
        <v>45</v>
      </c>
      <c r="D233">
        <v>99</v>
      </c>
      <c r="E233">
        <v>95</v>
      </c>
      <c r="F233" t="s">
        <v>35</v>
      </c>
      <c r="G233">
        <v>9</v>
      </c>
      <c r="H233" t="s">
        <v>35</v>
      </c>
      <c r="I233">
        <v>292064000</v>
      </c>
    </row>
    <row r="234" spans="1:10" hidden="1" x14ac:dyDescent="0.4">
      <c r="A234">
        <v>2021</v>
      </c>
      <c r="B234" t="s">
        <v>102</v>
      </c>
      <c r="C234" t="s">
        <v>46</v>
      </c>
      <c r="D234">
        <v>2</v>
      </c>
      <c r="E234">
        <v>95</v>
      </c>
      <c r="F234" t="s">
        <v>35</v>
      </c>
      <c r="G234">
        <v>9</v>
      </c>
      <c r="H234" t="s">
        <v>35</v>
      </c>
      <c r="I234">
        <v>0</v>
      </c>
      <c r="J234">
        <v>25898</v>
      </c>
    </row>
    <row r="235" spans="1:10" hidden="1" x14ac:dyDescent="0.4">
      <c r="A235">
        <v>2021</v>
      </c>
      <c r="B235" t="s">
        <v>102</v>
      </c>
      <c r="C235" t="s">
        <v>46</v>
      </c>
      <c r="D235">
        <v>1</v>
      </c>
      <c r="E235">
        <v>95</v>
      </c>
      <c r="F235" t="s">
        <v>35</v>
      </c>
      <c r="G235">
        <v>9</v>
      </c>
      <c r="H235" t="s">
        <v>35</v>
      </c>
      <c r="I235">
        <v>86968000</v>
      </c>
      <c r="J235">
        <v>142622</v>
      </c>
    </row>
    <row r="236" spans="1:10" hidden="1" x14ac:dyDescent="0.4">
      <c r="A236">
        <v>2021</v>
      </c>
      <c r="B236" t="s">
        <v>102</v>
      </c>
      <c r="C236" t="s">
        <v>46</v>
      </c>
      <c r="D236">
        <v>95</v>
      </c>
      <c r="E236">
        <v>0</v>
      </c>
      <c r="F236" t="s">
        <v>84</v>
      </c>
      <c r="G236">
        <v>2</v>
      </c>
      <c r="H236" t="s">
        <v>85</v>
      </c>
      <c r="I236">
        <v>0</v>
      </c>
    </row>
    <row r="237" spans="1:10" hidden="1" x14ac:dyDescent="0.4">
      <c r="A237">
        <v>2021</v>
      </c>
      <c r="B237" t="s">
        <v>102</v>
      </c>
      <c r="C237" t="s">
        <v>46</v>
      </c>
      <c r="D237">
        <v>2</v>
      </c>
      <c r="E237">
        <v>0</v>
      </c>
      <c r="F237" t="s">
        <v>84</v>
      </c>
      <c r="G237">
        <v>2</v>
      </c>
      <c r="H237" t="s">
        <v>85</v>
      </c>
      <c r="I237">
        <v>0</v>
      </c>
      <c r="J237">
        <v>25898</v>
      </c>
    </row>
    <row r="238" spans="1:10" hidden="1" x14ac:dyDescent="0.4">
      <c r="A238">
        <v>2021</v>
      </c>
      <c r="B238" t="s">
        <v>102</v>
      </c>
      <c r="C238" t="s">
        <v>46</v>
      </c>
      <c r="D238">
        <v>1</v>
      </c>
      <c r="E238">
        <v>0</v>
      </c>
      <c r="F238" t="s">
        <v>84</v>
      </c>
      <c r="G238">
        <v>2</v>
      </c>
      <c r="H238" t="s">
        <v>85</v>
      </c>
      <c r="I238">
        <v>27526000</v>
      </c>
      <c r="J238">
        <v>142622</v>
      </c>
    </row>
    <row r="239" spans="1:10" hidden="1" x14ac:dyDescent="0.4">
      <c r="A239">
        <v>2021</v>
      </c>
      <c r="B239" t="s">
        <v>102</v>
      </c>
      <c r="C239" t="s">
        <v>46</v>
      </c>
      <c r="D239">
        <v>95</v>
      </c>
      <c r="E239">
        <v>1</v>
      </c>
      <c r="F239" t="s">
        <v>88</v>
      </c>
      <c r="G239">
        <v>2</v>
      </c>
      <c r="H239" t="s">
        <v>85</v>
      </c>
      <c r="I239">
        <v>0</v>
      </c>
    </row>
    <row r="240" spans="1:10" hidden="1" x14ac:dyDescent="0.4">
      <c r="A240">
        <v>2021</v>
      </c>
      <c r="B240" t="s">
        <v>102</v>
      </c>
      <c r="C240" t="s">
        <v>46</v>
      </c>
      <c r="D240">
        <v>2</v>
      </c>
      <c r="E240">
        <v>1</v>
      </c>
      <c r="F240" t="s">
        <v>88</v>
      </c>
      <c r="G240">
        <v>2</v>
      </c>
      <c r="H240" t="s">
        <v>85</v>
      </c>
      <c r="I240">
        <v>0</v>
      </c>
      <c r="J240">
        <v>25898</v>
      </c>
    </row>
    <row r="241" spans="1:10" hidden="1" x14ac:dyDescent="0.4">
      <c r="A241">
        <v>2021</v>
      </c>
      <c r="B241" t="s">
        <v>102</v>
      </c>
      <c r="C241" t="s">
        <v>46</v>
      </c>
      <c r="D241">
        <v>1</v>
      </c>
      <c r="E241">
        <v>1</v>
      </c>
      <c r="F241" t="s">
        <v>88</v>
      </c>
      <c r="G241">
        <v>2</v>
      </c>
      <c r="H241" t="s">
        <v>85</v>
      </c>
      <c r="I241">
        <v>10582000</v>
      </c>
      <c r="J241">
        <v>142622</v>
      </c>
    </row>
    <row r="242" spans="1:10" hidden="1" x14ac:dyDescent="0.4">
      <c r="A242">
        <v>2021</v>
      </c>
      <c r="B242" t="s">
        <v>102</v>
      </c>
      <c r="C242" t="s">
        <v>46</v>
      </c>
      <c r="D242">
        <v>95</v>
      </c>
      <c r="E242">
        <v>1</v>
      </c>
      <c r="F242" t="s">
        <v>88</v>
      </c>
      <c r="G242">
        <v>1</v>
      </c>
      <c r="H242" t="s">
        <v>89</v>
      </c>
      <c r="I242">
        <v>0</v>
      </c>
    </row>
    <row r="243" spans="1:10" hidden="1" x14ac:dyDescent="0.4">
      <c r="A243">
        <v>2021</v>
      </c>
      <c r="B243" t="s">
        <v>102</v>
      </c>
      <c r="C243" t="s">
        <v>46</v>
      </c>
      <c r="D243">
        <v>2</v>
      </c>
      <c r="E243">
        <v>1</v>
      </c>
      <c r="F243" t="s">
        <v>88</v>
      </c>
      <c r="G243">
        <v>1</v>
      </c>
      <c r="H243" t="s">
        <v>89</v>
      </c>
      <c r="I243">
        <v>0</v>
      </c>
      <c r="J243">
        <v>25898</v>
      </c>
    </row>
    <row r="244" spans="1:10" hidden="1" x14ac:dyDescent="0.4">
      <c r="A244">
        <v>2021</v>
      </c>
      <c r="B244" t="s">
        <v>102</v>
      </c>
      <c r="C244" t="s">
        <v>46</v>
      </c>
      <c r="D244">
        <v>1</v>
      </c>
      <c r="E244">
        <v>1</v>
      </c>
      <c r="F244" t="s">
        <v>88</v>
      </c>
      <c r="G244">
        <v>1</v>
      </c>
      <c r="H244" t="s">
        <v>89</v>
      </c>
      <c r="I244">
        <v>48860000</v>
      </c>
      <c r="J244">
        <v>142622</v>
      </c>
    </row>
    <row r="245" spans="1:10" hidden="1" x14ac:dyDescent="0.4">
      <c r="A245">
        <v>2021</v>
      </c>
      <c r="B245" t="s">
        <v>102</v>
      </c>
      <c r="C245" t="s">
        <v>46</v>
      </c>
      <c r="D245">
        <v>99</v>
      </c>
      <c r="E245">
        <v>95</v>
      </c>
      <c r="F245" t="s">
        <v>35</v>
      </c>
      <c r="G245">
        <v>9</v>
      </c>
      <c r="H245" t="s">
        <v>35</v>
      </c>
      <c r="I245">
        <v>86968000</v>
      </c>
    </row>
    <row r="246" spans="1:10" hidden="1" x14ac:dyDescent="0.4">
      <c r="A246">
        <v>2021</v>
      </c>
      <c r="B246" t="s">
        <v>103</v>
      </c>
      <c r="C246" t="s">
        <v>47</v>
      </c>
      <c r="D246">
        <v>2</v>
      </c>
      <c r="E246">
        <v>95</v>
      </c>
      <c r="F246" t="s">
        <v>35</v>
      </c>
      <c r="G246">
        <v>9</v>
      </c>
      <c r="H246" t="s">
        <v>35</v>
      </c>
      <c r="I246">
        <v>0</v>
      </c>
      <c r="J246">
        <v>20620</v>
      </c>
    </row>
    <row r="247" spans="1:10" hidden="1" x14ac:dyDescent="0.4">
      <c r="A247">
        <v>2021</v>
      </c>
      <c r="B247" t="s">
        <v>103</v>
      </c>
      <c r="C247" t="s">
        <v>47</v>
      </c>
      <c r="D247">
        <v>1</v>
      </c>
      <c r="E247">
        <v>95</v>
      </c>
      <c r="F247" t="s">
        <v>35</v>
      </c>
      <c r="G247">
        <v>9</v>
      </c>
      <c r="H247" t="s">
        <v>35</v>
      </c>
      <c r="I247">
        <v>25838000</v>
      </c>
      <c r="J247">
        <v>125379</v>
      </c>
    </row>
    <row r="248" spans="1:10" hidden="1" x14ac:dyDescent="0.4">
      <c r="A248">
        <v>2021</v>
      </c>
      <c r="B248" t="s">
        <v>103</v>
      </c>
      <c r="C248" t="s">
        <v>47</v>
      </c>
      <c r="D248">
        <v>95</v>
      </c>
      <c r="E248">
        <v>0</v>
      </c>
      <c r="F248" t="s">
        <v>84</v>
      </c>
      <c r="G248">
        <v>2</v>
      </c>
      <c r="H248" t="s">
        <v>85</v>
      </c>
      <c r="I248">
        <v>0</v>
      </c>
    </row>
    <row r="249" spans="1:10" hidden="1" x14ac:dyDescent="0.4">
      <c r="A249">
        <v>2021</v>
      </c>
      <c r="B249" t="s">
        <v>103</v>
      </c>
      <c r="C249" t="s">
        <v>47</v>
      </c>
      <c r="D249">
        <v>2</v>
      </c>
      <c r="E249">
        <v>0</v>
      </c>
      <c r="F249" t="s">
        <v>84</v>
      </c>
      <c r="G249">
        <v>2</v>
      </c>
      <c r="H249" t="s">
        <v>85</v>
      </c>
      <c r="I249">
        <v>0</v>
      </c>
      <c r="J249">
        <v>20620</v>
      </c>
    </row>
    <row r="250" spans="1:10" hidden="1" x14ac:dyDescent="0.4">
      <c r="A250">
        <v>2021</v>
      </c>
      <c r="B250" t="s">
        <v>103</v>
      </c>
      <c r="C250" t="s">
        <v>47</v>
      </c>
      <c r="D250">
        <v>1</v>
      </c>
      <c r="E250">
        <v>0</v>
      </c>
      <c r="F250" t="s">
        <v>84</v>
      </c>
      <c r="G250">
        <v>2</v>
      </c>
      <c r="H250" t="s">
        <v>85</v>
      </c>
      <c r="I250">
        <v>113000</v>
      </c>
      <c r="J250">
        <v>125379</v>
      </c>
    </row>
    <row r="251" spans="1:10" hidden="1" x14ac:dyDescent="0.4">
      <c r="A251">
        <v>2021</v>
      </c>
      <c r="B251" t="s">
        <v>103</v>
      </c>
      <c r="C251" t="s">
        <v>47</v>
      </c>
      <c r="D251">
        <v>95</v>
      </c>
      <c r="E251">
        <v>1</v>
      </c>
      <c r="F251" t="s">
        <v>88</v>
      </c>
      <c r="G251">
        <v>2</v>
      </c>
      <c r="H251" t="s">
        <v>85</v>
      </c>
      <c r="I251">
        <v>0</v>
      </c>
    </row>
    <row r="252" spans="1:10" hidden="1" x14ac:dyDescent="0.4">
      <c r="A252">
        <v>2021</v>
      </c>
      <c r="B252" t="s">
        <v>103</v>
      </c>
      <c r="C252" t="s">
        <v>47</v>
      </c>
      <c r="D252">
        <v>2</v>
      </c>
      <c r="E252">
        <v>1</v>
      </c>
      <c r="F252" t="s">
        <v>88</v>
      </c>
      <c r="G252">
        <v>2</v>
      </c>
      <c r="H252" t="s">
        <v>85</v>
      </c>
      <c r="I252">
        <v>0</v>
      </c>
      <c r="J252">
        <v>20620</v>
      </c>
    </row>
    <row r="253" spans="1:10" hidden="1" x14ac:dyDescent="0.4">
      <c r="A253">
        <v>2021</v>
      </c>
      <c r="B253" t="s">
        <v>103</v>
      </c>
      <c r="C253" t="s">
        <v>47</v>
      </c>
      <c r="D253">
        <v>1</v>
      </c>
      <c r="E253">
        <v>1</v>
      </c>
      <c r="F253" t="s">
        <v>88</v>
      </c>
      <c r="G253">
        <v>2</v>
      </c>
      <c r="H253" t="s">
        <v>85</v>
      </c>
      <c r="I253">
        <v>1467000</v>
      </c>
      <c r="J253">
        <v>125379</v>
      </c>
    </row>
    <row r="254" spans="1:10" hidden="1" x14ac:dyDescent="0.4">
      <c r="A254">
        <v>2021</v>
      </c>
      <c r="B254" t="s">
        <v>103</v>
      </c>
      <c r="C254" t="s">
        <v>47</v>
      </c>
      <c r="D254">
        <v>95</v>
      </c>
      <c r="E254">
        <v>1</v>
      </c>
      <c r="F254" t="s">
        <v>88</v>
      </c>
      <c r="G254">
        <v>1</v>
      </c>
      <c r="H254" t="s">
        <v>89</v>
      </c>
      <c r="I254">
        <v>0</v>
      </c>
    </row>
    <row r="255" spans="1:10" hidden="1" x14ac:dyDescent="0.4">
      <c r="A255">
        <v>2021</v>
      </c>
      <c r="B255" t="s">
        <v>103</v>
      </c>
      <c r="C255" t="s">
        <v>47</v>
      </c>
      <c r="D255">
        <v>2</v>
      </c>
      <c r="E255">
        <v>1</v>
      </c>
      <c r="F255" t="s">
        <v>88</v>
      </c>
      <c r="G255">
        <v>1</v>
      </c>
      <c r="H255" t="s">
        <v>89</v>
      </c>
      <c r="I255">
        <v>0</v>
      </c>
      <c r="J255">
        <v>20620</v>
      </c>
    </row>
    <row r="256" spans="1:10" hidden="1" x14ac:dyDescent="0.4">
      <c r="A256">
        <v>2021</v>
      </c>
      <c r="B256" t="s">
        <v>103</v>
      </c>
      <c r="C256" t="s">
        <v>47</v>
      </c>
      <c r="D256">
        <v>1</v>
      </c>
      <c r="E256">
        <v>1</v>
      </c>
      <c r="F256" t="s">
        <v>88</v>
      </c>
      <c r="G256">
        <v>1</v>
      </c>
      <c r="H256" t="s">
        <v>89</v>
      </c>
      <c r="I256">
        <v>24258000</v>
      </c>
      <c r="J256">
        <v>125379</v>
      </c>
    </row>
    <row r="257" spans="1:10" hidden="1" x14ac:dyDescent="0.4">
      <c r="A257">
        <v>2021</v>
      </c>
      <c r="B257" t="s">
        <v>103</v>
      </c>
      <c r="C257" t="s">
        <v>47</v>
      </c>
      <c r="D257">
        <v>99</v>
      </c>
      <c r="E257">
        <v>95</v>
      </c>
      <c r="F257" t="s">
        <v>35</v>
      </c>
      <c r="G257">
        <v>9</v>
      </c>
      <c r="H257" t="s">
        <v>35</v>
      </c>
      <c r="I257">
        <v>25838000</v>
      </c>
    </row>
    <row r="258" spans="1:10" hidden="1" x14ac:dyDescent="0.4">
      <c r="A258">
        <v>2021</v>
      </c>
      <c r="B258" t="s">
        <v>104</v>
      </c>
      <c r="C258" t="s">
        <v>48</v>
      </c>
      <c r="D258">
        <v>2</v>
      </c>
      <c r="E258">
        <v>95</v>
      </c>
      <c r="F258" t="s">
        <v>35</v>
      </c>
      <c r="G258">
        <v>9</v>
      </c>
      <c r="H258" t="s">
        <v>35</v>
      </c>
      <c r="I258">
        <v>6149000</v>
      </c>
      <c r="J258">
        <v>47201</v>
      </c>
    </row>
    <row r="259" spans="1:10" hidden="1" x14ac:dyDescent="0.4">
      <c r="A259">
        <v>2021</v>
      </c>
      <c r="B259" t="s">
        <v>104</v>
      </c>
      <c r="C259" t="s">
        <v>48</v>
      </c>
      <c r="D259">
        <v>1</v>
      </c>
      <c r="E259">
        <v>95</v>
      </c>
      <c r="F259" t="s">
        <v>35</v>
      </c>
      <c r="G259">
        <v>9</v>
      </c>
      <c r="H259" t="s">
        <v>35</v>
      </c>
      <c r="I259">
        <v>284689000</v>
      </c>
      <c r="J259">
        <v>154126</v>
      </c>
    </row>
    <row r="260" spans="1:10" hidden="1" x14ac:dyDescent="0.4">
      <c r="A260">
        <v>2021</v>
      </c>
      <c r="B260" t="s">
        <v>104</v>
      </c>
      <c r="C260" t="s">
        <v>48</v>
      </c>
      <c r="D260">
        <v>95</v>
      </c>
      <c r="E260">
        <v>0</v>
      </c>
      <c r="F260" t="s">
        <v>84</v>
      </c>
      <c r="G260">
        <v>2</v>
      </c>
      <c r="H260" t="s">
        <v>85</v>
      </c>
      <c r="I260">
        <v>0</v>
      </c>
    </row>
    <row r="261" spans="1:10" hidden="1" x14ac:dyDescent="0.4">
      <c r="A261">
        <v>2021</v>
      </c>
      <c r="B261" t="s">
        <v>104</v>
      </c>
      <c r="C261" t="s">
        <v>48</v>
      </c>
      <c r="D261">
        <v>2</v>
      </c>
      <c r="E261">
        <v>0</v>
      </c>
      <c r="F261" t="s">
        <v>84</v>
      </c>
      <c r="G261">
        <v>2</v>
      </c>
      <c r="H261" t="s">
        <v>85</v>
      </c>
      <c r="I261">
        <v>6149000</v>
      </c>
      <c r="J261">
        <v>47201</v>
      </c>
    </row>
    <row r="262" spans="1:10" hidden="1" x14ac:dyDescent="0.4">
      <c r="A262">
        <v>2021</v>
      </c>
      <c r="B262" t="s">
        <v>104</v>
      </c>
      <c r="C262" t="s">
        <v>48</v>
      </c>
      <c r="D262">
        <v>1</v>
      </c>
      <c r="E262">
        <v>0</v>
      </c>
      <c r="F262" t="s">
        <v>84</v>
      </c>
      <c r="G262">
        <v>2</v>
      </c>
      <c r="H262" t="s">
        <v>85</v>
      </c>
      <c r="I262">
        <v>144233000</v>
      </c>
      <c r="J262">
        <v>154126</v>
      </c>
    </row>
    <row r="263" spans="1:10" hidden="1" x14ac:dyDescent="0.4">
      <c r="A263">
        <v>2021</v>
      </c>
      <c r="B263" t="s">
        <v>104</v>
      </c>
      <c r="C263" t="s">
        <v>48</v>
      </c>
      <c r="D263">
        <v>95</v>
      </c>
      <c r="E263">
        <v>1</v>
      </c>
      <c r="F263" t="s">
        <v>88</v>
      </c>
      <c r="G263">
        <v>2</v>
      </c>
      <c r="H263" t="s">
        <v>85</v>
      </c>
      <c r="I263">
        <v>0</v>
      </c>
    </row>
    <row r="264" spans="1:10" hidden="1" x14ac:dyDescent="0.4">
      <c r="A264">
        <v>2021</v>
      </c>
      <c r="B264" t="s">
        <v>104</v>
      </c>
      <c r="C264" t="s">
        <v>48</v>
      </c>
      <c r="D264">
        <v>2</v>
      </c>
      <c r="E264">
        <v>1</v>
      </c>
      <c r="F264" t="s">
        <v>88</v>
      </c>
      <c r="G264">
        <v>2</v>
      </c>
      <c r="H264" t="s">
        <v>85</v>
      </c>
      <c r="I264">
        <v>0</v>
      </c>
      <c r="J264">
        <v>47201</v>
      </c>
    </row>
    <row r="265" spans="1:10" hidden="1" x14ac:dyDescent="0.4">
      <c r="A265">
        <v>2021</v>
      </c>
      <c r="B265" t="s">
        <v>104</v>
      </c>
      <c r="C265" t="s">
        <v>48</v>
      </c>
      <c r="D265">
        <v>1</v>
      </c>
      <c r="E265">
        <v>1</v>
      </c>
      <c r="F265" t="s">
        <v>88</v>
      </c>
      <c r="G265">
        <v>2</v>
      </c>
      <c r="H265" t="s">
        <v>85</v>
      </c>
      <c r="I265">
        <v>33864000</v>
      </c>
      <c r="J265">
        <v>154126</v>
      </c>
    </row>
    <row r="266" spans="1:10" hidden="1" x14ac:dyDescent="0.4">
      <c r="A266">
        <v>2021</v>
      </c>
      <c r="B266" t="s">
        <v>104</v>
      </c>
      <c r="C266" t="s">
        <v>48</v>
      </c>
      <c r="D266">
        <v>95</v>
      </c>
      <c r="E266">
        <v>1</v>
      </c>
      <c r="F266" t="s">
        <v>88</v>
      </c>
      <c r="G266">
        <v>1</v>
      </c>
      <c r="H266" t="s">
        <v>89</v>
      </c>
      <c r="I266">
        <v>0</v>
      </c>
    </row>
    <row r="267" spans="1:10" hidden="1" x14ac:dyDescent="0.4">
      <c r="A267">
        <v>2021</v>
      </c>
      <c r="B267" t="s">
        <v>104</v>
      </c>
      <c r="C267" t="s">
        <v>48</v>
      </c>
      <c r="D267">
        <v>2</v>
      </c>
      <c r="E267">
        <v>1</v>
      </c>
      <c r="F267" t="s">
        <v>88</v>
      </c>
      <c r="G267">
        <v>1</v>
      </c>
      <c r="H267" t="s">
        <v>89</v>
      </c>
      <c r="I267">
        <v>0</v>
      </c>
      <c r="J267">
        <v>47201</v>
      </c>
    </row>
    <row r="268" spans="1:10" hidden="1" x14ac:dyDescent="0.4">
      <c r="A268">
        <v>2021</v>
      </c>
      <c r="B268" t="s">
        <v>104</v>
      </c>
      <c r="C268" t="s">
        <v>48</v>
      </c>
      <c r="D268">
        <v>1</v>
      </c>
      <c r="E268">
        <v>1</v>
      </c>
      <c r="F268" t="s">
        <v>88</v>
      </c>
      <c r="G268">
        <v>1</v>
      </c>
      <c r="H268" t="s">
        <v>89</v>
      </c>
      <c r="I268">
        <v>106591000</v>
      </c>
      <c r="J268">
        <v>154126</v>
      </c>
    </row>
    <row r="269" spans="1:10" hidden="1" x14ac:dyDescent="0.4">
      <c r="A269">
        <v>2021</v>
      </c>
      <c r="B269" t="s">
        <v>104</v>
      </c>
      <c r="C269" t="s">
        <v>48</v>
      </c>
      <c r="D269">
        <v>99</v>
      </c>
      <c r="E269">
        <v>95</v>
      </c>
      <c r="F269" t="s">
        <v>35</v>
      </c>
      <c r="G269">
        <v>9</v>
      </c>
      <c r="H269" t="s">
        <v>35</v>
      </c>
      <c r="I269">
        <v>290837000</v>
      </c>
    </row>
    <row r="270" spans="1:10" hidden="1" x14ac:dyDescent="0.4">
      <c r="A270">
        <v>2021</v>
      </c>
      <c r="B270" t="s">
        <v>105</v>
      </c>
      <c r="C270" t="s">
        <v>49</v>
      </c>
      <c r="D270">
        <v>2</v>
      </c>
      <c r="E270">
        <v>95</v>
      </c>
      <c r="F270" t="s">
        <v>35</v>
      </c>
      <c r="G270">
        <v>9</v>
      </c>
      <c r="H270" t="s">
        <v>35</v>
      </c>
      <c r="I270">
        <v>3128000</v>
      </c>
      <c r="J270">
        <v>32084</v>
      </c>
    </row>
    <row r="271" spans="1:10" hidden="1" x14ac:dyDescent="0.4">
      <c r="A271">
        <v>2021</v>
      </c>
      <c r="B271" t="s">
        <v>105</v>
      </c>
      <c r="C271" t="s">
        <v>49</v>
      </c>
      <c r="D271">
        <v>1</v>
      </c>
      <c r="E271">
        <v>95</v>
      </c>
      <c r="F271" t="s">
        <v>35</v>
      </c>
      <c r="G271">
        <v>9</v>
      </c>
      <c r="H271" t="s">
        <v>35</v>
      </c>
      <c r="I271">
        <v>347144000</v>
      </c>
      <c r="J271">
        <v>172477</v>
      </c>
    </row>
    <row r="272" spans="1:10" hidden="1" x14ac:dyDescent="0.4">
      <c r="A272">
        <v>2021</v>
      </c>
      <c r="B272" t="s">
        <v>105</v>
      </c>
      <c r="C272" t="s">
        <v>49</v>
      </c>
      <c r="D272">
        <v>95</v>
      </c>
      <c r="E272">
        <v>0</v>
      </c>
      <c r="F272" t="s">
        <v>84</v>
      </c>
      <c r="G272">
        <v>2</v>
      </c>
      <c r="H272" t="s">
        <v>85</v>
      </c>
      <c r="I272">
        <v>0</v>
      </c>
    </row>
    <row r="273" spans="1:10" hidden="1" x14ac:dyDescent="0.4">
      <c r="A273">
        <v>2021</v>
      </c>
      <c r="B273" t="s">
        <v>105</v>
      </c>
      <c r="C273" t="s">
        <v>49</v>
      </c>
      <c r="D273">
        <v>2</v>
      </c>
      <c r="E273">
        <v>0</v>
      </c>
      <c r="F273" t="s">
        <v>84</v>
      </c>
      <c r="G273">
        <v>2</v>
      </c>
      <c r="H273" t="s">
        <v>85</v>
      </c>
      <c r="I273">
        <v>3128000</v>
      </c>
      <c r="J273">
        <v>32084</v>
      </c>
    </row>
    <row r="274" spans="1:10" hidden="1" x14ac:dyDescent="0.4">
      <c r="A274">
        <v>2021</v>
      </c>
      <c r="B274" t="s">
        <v>105</v>
      </c>
      <c r="C274" t="s">
        <v>49</v>
      </c>
      <c r="D274">
        <v>1</v>
      </c>
      <c r="E274">
        <v>0</v>
      </c>
      <c r="F274" t="s">
        <v>84</v>
      </c>
      <c r="G274">
        <v>2</v>
      </c>
      <c r="H274" t="s">
        <v>85</v>
      </c>
      <c r="I274">
        <v>306704000</v>
      </c>
      <c r="J274">
        <v>172477</v>
      </c>
    </row>
    <row r="275" spans="1:10" hidden="1" x14ac:dyDescent="0.4">
      <c r="A275">
        <v>2021</v>
      </c>
      <c r="B275" t="s">
        <v>105</v>
      </c>
      <c r="C275" t="s">
        <v>49</v>
      </c>
      <c r="D275">
        <v>95</v>
      </c>
      <c r="E275">
        <v>1</v>
      </c>
      <c r="F275" t="s">
        <v>88</v>
      </c>
      <c r="G275">
        <v>2</v>
      </c>
      <c r="H275" t="s">
        <v>85</v>
      </c>
      <c r="I275">
        <v>0</v>
      </c>
    </row>
    <row r="276" spans="1:10" hidden="1" x14ac:dyDescent="0.4">
      <c r="A276">
        <v>2021</v>
      </c>
      <c r="B276" t="s">
        <v>105</v>
      </c>
      <c r="C276" t="s">
        <v>49</v>
      </c>
      <c r="D276">
        <v>2</v>
      </c>
      <c r="E276">
        <v>1</v>
      </c>
      <c r="F276" t="s">
        <v>88</v>
      </c>
      <c r="G276">
        <v>2</v>
      </c>
      <c r="H276" t="s">
        <v>85</v>
      </c>
      <c r="I276">
        <v>0</v>
      </c>
      <c r="J276">
        <v>32084</v>
      </c>
    </row>
    <row r="277" spans="1:10" hidden="1" x14ac:dyDescent="0.4">
      <c r="A277">
        <v>2021</v>
      </c>
      <c r="B277" t="s">
        <v>105</v>
      </c>
      <c r="C277" t="s">
        <v>49</v>
      </c>
      <c r="D277">
        <v>1</v>
      </c>
      <c r="E277">
        <v>1</v>
      </c>
      <c r="F277" t="s">
        <v>88</v>
      </c>
      <c r="G277">
        <v>2</v>
      </c>
      <c r="H277" t="s">
        <v>85</v>
      </c>
      <c r="I277">
        <v>0</v>
      </c>
      <c r="J277">
        <v>172477</v>
      </c>
    </row>
    <row r="278" spans="1:10" hidden="1" x14ac:dyDescent="0.4">
      <c r="A278">
        <v>2021</v>
      </c>
      <c r="B278" t="s">
        <v>105</v>
      </c>
      <c r="C278" t="s">
        <v>49</v>
      </c>
      <c r="D278">
        <v>95</v>
      </c>
      <c r="E278">
        <v>1</v>
      </c>
      <c r="F278" t="s">
        <v>88</v>
      </c>
      <c r="G278">
        <v>1</v>
      </c>
      <c r="H278" t="s">
        <v>89</v>
      </c>
      <c r="I278">
        <v>0</v>
      </c>
    </row>
    <row r="279" spans="1:10" hidden="1" x14ac:dyDescent="0.4">
      <c r="A279">
        <v>2021</v>
      </c>
      <c r="B279" t="s">
        <v>105</v>
      </c>
      <c r="C279" t="s">
        <v>49</v>
      </c>
      <c r="D279">
        <v>2</v>
      </c>
      <c r="E279">
        <v>1</v>
      </c>
      <c r="F279" t="s">
        <v>88</v>
      </c>
      <c r="G279">
        <v>1</v>
      </c>
      <c r="H279" t="s">
        <v>89</v>
      </c>
      <c r="I279">
        <v>0</v>
      </c>
      <c r="J279">
        <v>32084</v>
      </c>
    </row>
    <row r="280" spans="1:10" hidden="1" x14ac:dyDescent="0.4">
      <c r="A280">
        <v>2021</v>
      </c>
      <c r="B280" t="s">
        <v>105</v>
      </c>
      <c r="C280" t="s">
        <v>49</v>
      </c>
      <c r="D280">
        <v>1</v>
      </c>
      <c r="E280">
        <v>1</v>
      </c>
      <c r="F280" t="s">
        <v>88</v>
      </c>
      <c r="G280">
        <v>1</v>
      </c>
      <c r="H280" t="s">
        <v>89</v>
      </c>
      <c r="I280">
        <v>40439000</v>
      </c>
      <c r="J280">
        <v>172477</v>
      </c>
    </row>
    <row r="281" spans="1:10" hidden="1" x14ac:dyDescent="0.4">
      <c r="A281">
        <v>2021</v>
      </c>
      <c r="B281" t="s">
        <v>105</v>
      </c>
      <c r="C281" t="s">
        <v>49</v>
      </c>
      <c r="D281">
        <v>99</v>
      </c>
      <c r="E281">
        <v>95</v>
      </c>
      <c r="F281" t="s">
        <v>35</v>
      </c>
      <c r="G281">
        <v>9</v>
      </c>
      <c r="H281" t="s">
        <v>35</v>
      </c>
      <c r="I281">
        <v>350271000</v>
      </c>
    </row>
    <row r="282" spans="1:10" hidden="1" x14ac:dyDescent="0.4">
      <c r="A282">
        <v>2021</v>
      </c>
      <c r="B282" t="s">
        <v>106</v>
      </c>
      <c r="C282" t="s">
        <v>50</v>
      </c>
      <c r="D282">
        <v>95</v>
      </c>
      <c r="E282">
        <v>95</v>
      </c>
      <c r="F282" t="s">
        <v>35</v>
      </c>
      <c r="G282">
        <v>9</v>
      </c>
      <c r="H282" t="s">
        <v>35</v>
      </c>
      <c r="I282">
        <v>0</v>
      </c>
    </row>
    <row r="283" spans="1:10" hidden="1" x14ac:dyDescent="0.4">
      <c r="A283">
        <v>2021</v>
      </c>
      <c r="B283" t="s">
        <v>106</v>
      </c>
      <c r="C283" t="s">
        <v>50</v>
      </c>
      <c r="D283">
        <v>2</v>
      </c>
      <c r="E283">
        <v>95</v>
      </c>
      <c r="F283" t="s">
        <v>35</v>
      </c>
      <c r="G283">
        <v>9</v>
      </c>
      <c r="H283" t="s">
        <v>35</v>
      </c>
      <c r="I283">
        <v>713000</v>
      </c>
      <c r="J283">
        <v>8284</v>
      </c>
    </row>
    <row r="284" spans="1:10" hidden="1" x14ac:dyDescent="0.4">
      <c r="A284">
        <v>2021</v>
      </c>
      <c r="B284" t="s">
        <v>106</v>
      </c>
      <c r="C284" t="s">
        <v>50</v>
      </c>
      <c r="D284">
        <v>1</v>
      </c>
      <c r="E284">
        <v>95</v>
      </c>
      <c r="F284" t="s">
        <v>35</v>
      </c>
      <c r="G284">
        <v>9</v>
      </c>
      <c r="H284" t="s">
        <v>35</v>
      </c>
      <c r="I284">
        <v>26488000</v>
      </c>
      <c r="J284">
        <v>46212</v>
      </c>
    </row>
    <row r="285" spans="1:10" hidden="1" x14ac:dyDescent="0.4">
      <c r="A285">
        <v>2021</v>
      </c>
      <c r="B285" t="s">
        <v>106</v>
      </c>
      <c r="C285" t="s">
        <v>50</v>
      </c>
      <c r="D285">
        <v>95</v>
      </c>
      <c r="E285">
        <v>0</v>
      </c>
      <c r="F285" t="s">
        <v>84</v>
      </c>
      <c r="G285">
        <v>2</v>
      </c>
      <c r="H285" t="s">
        <v>85</v>
      </c>
      <c r="I285">
        <v>0</v>
      </c>
    </row>
    <row r="286" spans="1:10" hidden="1" x14ac:dyDescent="0.4">
      <c r="A286">
        <v>2021</v>
      </c>
      <c r="B286" t="s">
        <v>106</v>
      </c>
      <c r="C286" t="s">
        <v>50</v>
      </c>
      <c r="D286">
        <v>2</v>
      </c>
      <c r="E286">
        <v>0</v>
      </c>
      <c r="F286" t="s">
        <v>84</v>
      </c>
      <c r="G286">
        <v>2</v>
      </c>
      <c r="H286" t="s">
        <v>85</v>
      </c>
      <c r="I286">
        <v>713000</v>
      </c>
      <c r="J286">
        <v>8284</v>
      </c>
    </row>
    <row r="287" spans="1:10" hidden="1" x14ac:dyDescent="0.4">
      <c r="A287">
        <v>2021</v>
      </c>
      <c r="B287" t="s">
        <v>106</v>
      </c>
      <c r="C287" t="s">
        <v>50</v>
      </c>
      <c r="D287">
        <v>95</v>
      </c>
      <c r="E287">
        <v>1</v>
      </c>
      <c r="F287" t="s">
        <v>88</v>
      </c>
      <c r="G287">
        <v>2</v>
      </c>
      <c r="H287" t="s">
        <v>85</v>
      </c>
      <c r="I287">
        <v>0</v>
      </c>
    </row>
    <row r="288" spans="1:10" hidden="1" x14ac:dyDescent="0.4">
      <c r="A288">
        <v>2021</v>
      </c>
      <c r="B288" t="s">
        <v>106</v>
      </c>
      <c r="C288" t="s">
        <v>50</v>
      </c>
      <c r="D288">
        <v>2</v>
      </c>
      <c r="E288">
        <v>1</v>
      </c>
      <c r="F288" t="s">
        <v>88</v>
      </c>
      <c r="G288">
        <v>2</v>
      </c>
      <c r="H288" t="s">
        <v>85</v>
      </c>
      <c r="I288">
        <v>0</v>
      </c>
      <c r="J288">
        <v>8284</v>
      </c>
    </row>
    <row r="289" spans="1:10" hidden="1" x14ac:dyDescent="0.4">
      <c r="A289">
        <v>2021</v>
      </c>
      <c r="B289" t="s">
        <v>106</v>
      </c>
      <c r="C289" t="s">
        <v>50</v>
      </c>
      <c r="D289">
        <v>1</v>
      </c>
      <c r="E289">
        <v>1</v>
      </c>
      <c r="F289" t="s">
        <v>88</v>
      </c>
      <c r="G289">
        <v>2</v>
      </c>
      <c r="H289" t="s">
        <v>85</v>
      </c>
      <c r="I289">
        <v>0</v>
      </c>
      <c r="J289">
        <v>46212</v>
      </c>
    </row>
    <row r="290" spans="1:10" hidden="1" x14ac:dyDescent="0.4">
      <c r="A290">
        <v>2021</v>
      </c>
      <c r="B290" t="s">
        <v>106</v>
      </c>
      <c r="C290" t="s">
        <v>50</v>
      </c>
      <c r="D290">
        <v>95</v>
      </c>
      <c r="E290">
        <v>1</v>
      </c>
      <c r="F290" t="s">
        <v>88</v>
      </c>
      <c r="G290">
        <v>1</v>
      </c>
      <c r="H290" t="s">
        <v>89</v>
      </c>
      <c r="I290">
        <v>0</v>
      </c>
    </row>
    <row r="291" spans="1:10" hidden="1" x14ac:dyDescent="0.4">
      <c r="A291">
        <v>2021</v>
      </c>
      <c r="B291" t="s">
        <v>106</v>
      </c>
      <c r="C291" t="s">
        <v>50</v>
      </c>
      <c r="D291">
        <v>2</v>
      </c>
      <c r="E291">
        <v>1</v>
      </c>
      <c r="F291" t="s">
        <v>88</v>
      </c>
      <c r="G291">
        <v>1</v>
      </c>
      <c r="H291" t="s">
        <v>89</v>
      </c>
      <c r="I291">
        <v>0</v>
      </c>
      <c r="J291">
        <v>8284</v>
      </c>
    </row>
    <row r="292" spans="1:10" hidden="1" x14ac:dyDescent="0.4">
      <c r="A292">
        <v>2021</v>
      </c>
      <c r="B292" t="s">
        <v>106</v>
      </c>
      <c r="C292" t="s">
        <v>50</v>
      </c>
      <c r="D292">
        <v>1</v>
      </c>
      <c r="E292">
        <v>1</v>
      </c>
      <c r="F292" t="s">
        <v>88</v>
      </c>
      <c r="G292">
        <v>1</v>
      </c>
      <c r="H292" t="s">
        <v>89</v>
      </c>
      <c r="I292">
        <v>26488000</v>
      </c>
      <c r="J292">
        <v>46212</v>
      </c>
    </row>
    <row r="293" spans="1:10" hidden="1" x14ac:dyDescent="0.4">
      <c r="A293">
        <v>2021</v>
      </c>
      <c r="B293" t="s">
        <v>107</v>
      </c>
      <c r="C293" t="s">
        <v>51</v>
      </c>
      <c r="D293">
        <v>95</v>
      </c>
      <c r="E293">
        <v>1</v>
      </c>
      <c r="F293" t="s">
        <v>88</v>
      </c>
      <c r="G293">
        <v>2</v>
      </c>
      <c r="H293" t="s">
        <v>85</v>
      </c>
      <c r="I293">
        <v>0</v>
      </c>
    </row>
    <row r="294" spans="1:10" hidden="1" x14ac:dyDescent="0.4">
      <c r="A294">
        <v>2021</v>
      </c>
      <c r="B294" t="s">
        <v>107</v>
      </c>
      <c r="C294" t="s">
        <v>51</v>
      </c>
      <c r="D294">
        <v>2</v>
      </c>
      <c r="E294">
        <v>1</v>
      </c>
      <c r="F294" t="s">
        <v>88</v>
      </c>
      <c r="G294">
        <v>2</v>
      </c>
      <c r="H294" t="s">
        <v>85</v>
      </c>
      <c r="I294">
        <v>1537000</v>
      </c>
      <c r="J294">
        <v>57521</v>
      </c>
    </row>
    <row r="295" spans="1:10" hidden="1" x14ac:dyDescent="0.4">
      <c r="A295">
        <v>2021</v>
      </c>
      <c r="B295" t="s">
        <v>107</v>
      </c>
      <c r="C295" t="s">
        <v>51</v>
      </c>
      <c r="D295">
        <v>1</v>
      </c>
      <c r="E295">
        <v>1</v>
      </c>
      <c r="F295" t="s">
        <v>88</v>
      </c>
      <c r="G295">
        <v>2</v>
      </c>
      <c r="H295" t="s">
        <v>85</v>
      </c>
      <c r="I295">
        <v>24042000</v>
      </c>
      <c r="J295">
        <v>206202</v>
      </c>
    </row>
    <row r="296" spans="1:10" hidden="1" x14ac:dyDescent="0.4">
      <c r="A296">
        <v>2021</v>
      </c>
      <c r="B296" t="s">
        <v>107</v>
      </c>
      <c r="C296" t="s">
        <v>51</v>
      </c>
      <c r="D296">
        <v>95</v>
      </c>
      <c r="E296">
        <v>1</v>
      </c>
      <c r="F296" t="s">
        <v>88</v>
      </c>
      <c r="G296">
        <v>1</v>
      </c>
      <c r="H296" t="s">
        <v>89</v>
      </c>
      <c r="I296">
        <v>0</v>
      </c>
    </row>
    <row r="297" spans="1:10" hidden="1" x14ac:dyDescent="0.4">
      <c r="A297">
        <v>2021</v>
      </c>
      <c r="B297" t="s">
        <v>107</v>
      </c>
      <c r="C297" t="s">
        <v>51</v>
      </c>
      <c r="D297">
        <v>2</v>
      </c>
      <c r="E297">
        <v>1</v>
      </c>
      <c r="F297" t="s">
        <v>88</v>
      </c>
      <c r="G297">
        <v>1</v>
      </c>
      <c r="H297" t="s">
        <v>89</v>
      </c>
      <c r="I297">
        <v>0</v>
      </c>
      <c r="J297">
        <v>57521</v>
      </c>
    </row>
    <row r="298" spans="1:10" hidden="1" x14ac:dyDescent="0.4">
      <c r="A298">
        <v>2021</v>
      </c>
      <c r="B298" t="s">
        <v>107</v>
      </c>
      <c r="C298" t="s">
        <v>51</v>
      </c>
      <c r="D298">
        <v>1</v>
      </c>
      <c r="E298">
        <v>1</v>
      </c>
      <c r="F298" t="s">
        <v>88</v>
      </c>
      <c r="G298">
        <v>1</v>
      </c>
      <c r="H298" t="s">
        <v>89</v>
      </c>
      <c r="I298">
        <v>88510000</v>
      </c>
      <c r="J298">
        <v>206202</v>
      </c>
    </row>
    <row r="299" spans="1:10" hidden="1" x14ac:dyDescent="0.4">
      <c r="A299">
        <v>2021</v>
      </c>
      <c r="B299" t="s">
        <v>107</v>
      </c>
      <c r="C299" t="s">
        <v>51</v>
      </c>
      <c r="D299">
        <v>99</v>
      </c>
      <c r="E299">
        <v>95</v>
      </c>
      <c r="F299" t="s">
        <v>35</v>
      </c>
      <c r="G299">
        <v>9</v>
      </c>
      <c r="H299" t="s">
        <v>35</v>
      </c>
      <c r="I299">
        <v>121935000</v>
      </c>
    </row>
    <row r="300" spans="1:10" hidden="1" x14ac:dyDescent="0.4">
      <c r="A300">
        <v>2021</v>
      </c>
      <c r="B300" t="s">
        <v>107</v>
      </c>
      <c r="C300" t="s">
        <v>51</v>
      </c>
      <c r="D300">
        <v>95</v>
      </c>
      <c r="E300">
        <v>95</v>
      </c>
      <c r="F300" t="s">
        <v>35</v>
      </c>
      <c r="G300">
        <v>9</v>
      </c>
      <c r="H300" t="s">
        <v>35</v>
      </c>
      <c r="I300">
        <v>4371000</v>
      </c>
    </row>
    <row r="301" spans="1:10" hidden="1" x14ac:dyDescent="0.4">
      <c r="A301">
        <v>2021</v>
      </c>
      <c r="B301" t="s">
        <v>107</v>
      </c>
      <c r="C301" t="s">
        <v>51</v>
      </c>
      <c r="D301">
        <v>2</v>
      </c>
      <c r="E301">
        <v>95</v>
      </c>
      <c r="F301" t="s">
        <v>35</v>
      </c>
      <c r="G301">
        <v>9</v>
      </c>
      <c r="H301" t="s">
        <v>35</v>
      </c>
      <c r="I301">
        <v>1557000</v>
      </c>
      <c r="J301">
        <v>57521</v>
      </c>
    </row>
    <row r="302" spans="1:10" hidden="1" x14ac:dyDescent="0.4">
      <c r="A302">
        <v>2021</v>
      </c>
      <c r="B302" t="s">
        <v>107</v>
      </c>
      <c r="C302" t="s">
        <v>51</v>
      </c>
      <c r="D302">
        <v>1</v>
      </c>
      <c r="E302">
        <v>95</v>
      </c>
      <c r="F302" t="s">
        <v>35</v>
      </c>
      <c r="G302">
        <v>9</v>
      </c>
      <c r="H302" t="s">
        <v>35</v>
      </c>
      <c r="I302">
        <v>116007000</v>
      </c>
      <c r="J302">
        <v>206202</v>
      </c>
    </row>
    <row r="303" spans="1:10" hidden="1" x14ac:dyDescent="0.4">
      <c r="A303">
        <v>2021</v>
      </c>
      <c r="B303" t="s">
        <v>107</v>
      </c>
      <c r="C303" t="s">
        <v>51</v>
      </c>
      <c r="D303">
        <v>95</v>
      </c>
      <c r="E303">
        <v>0</v>
      </c>
      <c r="F303" t="s">
        <v>84</v>
      </c>
      <c r="G303">
        <v>2</v>
      </c>
      <c r="H303" t="s">
        <v>85</v>
      </c>
      <c r="I303">
        <v>4371000</v>
      </c>
    </row>
    <row r="304" spans="1:10" hidden="1" x14ac:dyDescent="0.4">
      <c r="A304">
        <v>2021</v>
      </c>
      <c r="B304" t="s">
        <v>107</v>
      </c>
      <c r="C304" t="s">
        <v>51</v>
      </c>
      <c r="D304">
        <v>2</v>
      </c>
      <c r="E304">
        <v>0</v>
      </c>
      <c r="F304" t="s">
        <v>84</v>
      </c>
      <c r="G304">
        <v>2</v>
      </c>
      <c r="H304" t="s">
        <v>85</v>
      </c>
      <c r="I304">
        <v>21000</v>
      </c>
      <c r="J304">
        <v>57521</v>
      </c>
    </row>
    <row r="305" spans="1:10" hidden="1" x14ac:dyDescent="0.4">
      <c r="A305">
        <v>2021</v>
      </c>
      <c r="B305" t="s">
        <v>108</v>
      </c>
      <c r="C305" t="s">
        <v>52</v>
      </c>
      <c r="D305">
        <v>95</v>
      </c>
      <c r="E305">
        <v>95</v>
      </c>
      <c r="F305" t="s">
        <v>35</v>
      </c>
      <c r="G305">
        <v>9</v>
      </c>
      <c r="H305" t="s">
        <v>35</v>
      </c>
      <c r="I305">
        <v>0</v>
      </c>
    </row>
    <row r="306" spans="1:10" hidden="1" x14ac:dyDescent="0.4">
      <c r="A306">
        <v>2021</v>
      </c>
      <c r="B306" t="s">
        <v>108</v>
      </c>
      <c r="C306" t="s">
        <v>52</v>
      </c>
      <c r="D306">
        <v>2</v>
      </c>
      <c r="E306">
        <v>95</v>
      </c>
      <c r="F306" t="s">
        <v>35</v>
      </c>
      <c r="G306">
        <v>9</v>
      </c>
      <c r="H306" t="s">
        <v>35</v>
      </c>
      <c r="I306">
        <v>0</v>
      </c>
      <c r="J306">
        <v>127321</v>
      </c>
    </row>
    <row r="307" spans="1:10" hidden="1" x14ac:dyDescent="0.4">
      <c r="A307">
        <v>2021</v>
      </c>
      <c r="B307" t="s">
        <v>108</v>
      </c>
      <c r="C307" t="s">
        <v>52</v>
      </c>
      <c r="D307">
        <v>1</v>
      </c>
      <c r="E307">
        <v>95</v>
      </c>
      <c r="F307" t="s">
        <v>35</v>
      </c>
      <c r="G307">
        <v>9</v>
      </c>
      <c r="H307" t="s">
        <v>35</v>
      </c>
      <c r="I307">
        <v>133696000</v>
      </c>
      <c r="J307">
        <v>306161</v>
      </c>
    </row>
    <row r="308" spans="1:10" hidden="1" x14ac:dyDescent="0.4">
      <c r="A308">
        <v>2021</v>
      </c>
      <c r="B308" t="s">
        <v>108</v>
      </c>
      <c r="C308" t="s">
        <v>52</v>
      </c>
      <c r="D308">
        <v>95</v>
      </c>
      <c r="E308">
        <v>0</v>
      </c>
      <c r="F308" t="s">
        <v>84</v>
      </c>
      <c r="G308">
        <v>2</v>
      </c>
      <c r="H308" t="s">
        <v>85</v>
      </c>
      <c r="I308">
        <v>0</v>
      </c>
    </row>
    <row r="309" spans="1:10" hidden="1" x14ac:dyDescent="0.4">
      <c r="A309">
        <v>2021</v>
      </c>
      <c r="B309" t="s">
        <v>108</v>
      </c>
      <c r="C309" t="s">
        <v>52</v>
      </c>
      <c r="D309">
        <v>2</v>
      </c>
      <c r="E309">
        <v>0</v>
      </c>
      <c r="F309" t="s">
        <v>84</v>
      </c>
      <c r="G309">
        <v>2</v>
      </c>
      <c r="H309" t="s">
        <v>85</v>
      </c>
      <c r="I309">
        <v>0</v>
      </c>
      <c r="J309">
        <v>127321</v>
      </c>
    </row>
    <row r="310" spans="1:10" hidden="1" x14ac:dyDescent="0.4">
      <c r="A310">
        <v>2021</v>
      </c>
      <c r="B310" t="s">
        <v>108</v>
      </c>
      <c r="C310" t="s">
        <v>52</v>
      </c>
      <c r="D310">
        <v>1</v>
      </c>
      <c r="E310">
        <v>0</v>
      </c>
      <c r="F310" t="s">
        <v>84</v>
      </c>
      <c r="G310">
        <v>2</v>
      </c>
      <c r="H310" t="s">
        <v>85</v>
      </c>
      <c r="I310">
        <v>2035000</v>
      </c>
      <c r="J310">
        <v>306161</v>
      </c>
    </row>
    <row r="311" spans="1:10" hidden="1" x14ac:dyDescent="0.4">
      <c r="A311">
        <v>2021</v>
      </c>
      <c r="B311" t="s">
        <v>108</v>
      </c>
      <c r="C311" t="s">
        <v>52</v>
      </c>
      <c r="D311">
        <v>95</v>
      </c>
      <c r="E311">
        <v>1</v>
      </c>
      <c r="F311" t="s">
        <v>88</v>
      </c>
      <c r="G311">
        <v>2</v>
      </c>
      <c r="H311" t="s">
        <v>85</v>
      </c>
      <c r="I311">
        <v>0</v>
      </c>
    </row>
    <row r="312" spans="1:10" hidden="1" x14ac:dyDescent="0.4">
      <c r="A312">
        <v>2021</v>
      </c>
      <c r="B312" t="s">
        <v>108</v>
      </c>
      <c r="C312" t="s">
        <v>52</v>
      </c>
      <c r="D312">
        <v>1</v>
      </c>
      <c r="E312">
        <v>1</v>
      </c>
      <c r="F312" t="s">
        <v>88</v>
      </c>
      <c r="G312">
        <v>2</v>
      </c>
      <c r="H312" t="s">
        <v>85</v>
      </c>
      <c r="I312">
        <v>72161000</v>
      </c>
      <c r="J312">
        <v>306161</v>
      </c>
    </row>
    <row r="313" spans="1:10" hidden="1" x14ac:dyDescent="0.4">
      <c r="A313">
        <v>2021</v>
      </c>
      <c r="B313" t="s">
        <v>108</v>
      </c>
      <c r="C313" t="s">
        <v>52</v>
      </c>
      <c r="D313">
        <v>95</v>
      </c>
      <c r="E313">
        <v>1</v>
      </c>
      <c r="F313" t="s">
        <v>88</v>
      </c>
      <c r="G313">
        <v>1</v>
      </c>
      <c r="H313" t="s">
        <v>89</v>
      </c>
      <c r="I313">
        <v>0</v>
      </c>
    </row>
    <row r="314" spans="1:10" hidden="1" x14ac:dyDescent="0.4">
      <c r="A314">
        <v>2021</v>
      </c>
      <c r="B314" t="s">
        <v>108</v>
      </c>
      <c r="C314" t="s">
        <v>52</v>
      </c>
      <c r="D314">
        <v>2</v>
      </c>
      <c r="E314">
        <v>1</v>
      </c>
      <c r="F314" t="s">
        <v>88</v>
      </c>
      <c r="G314">
        <v>1</v>
      </c>
      <c r="H314" t="s">
        <v>89</v>
      </c>
      <c r="I314">
        <v>0</v>
      </c>
      <c r="J314">
        <v>127321</v>
      </c>
    </row>
    <row r="315" spans="1:10" hidden="1" x14ac:dyDescent="0.4">
      <c r="A315">
        <v>2021</v>
      </c>
      <c r="B315" t="s">
        <v>108</v>
      </c>
      <c r="C315" t="s">
        <v>52</v>
      </c>
      <c r="D315">
        <v>1</v>
      </c>
      <c r="E315">
        <v>1</v>
      </c>
      <c r="F315" t="s">
        <v>88</v>
      </c>
      <c r="G315">
        <v>1</v>
      </c>
      <c r="H315" t="s">
        <v>89</v>
      </c>
      <c r="I315">
        <v>59500000</v>
      </c>
      <c r="J315">
        <v>306161</v>
      </c>
    </row>
    <row r="316" spans="1:10" hidden="1" x14ac:dyDescent="0.4">
      <c r="A316">
        <v>2021</v>
      </c>
      <c r="B316" t="s">
        <v>109</v>
      </c>
      <c r="C316" t="s">
        <v>53</v>
      </c>
      <c r="D316">
        <v>95</v>
      </c>
      <c r="E316">
        <v>95</v>
      </c>
      <c r="F316" t="s">
        <v>35</v>
      </c>
      <c r="G316">
        <v>9</v>
      </c>
      <c r="H316" t="s">
        <v>35</v>
      </c>
      <c r="I316">
        <v>0</v>
      </c>
    </row>
    <row r="317" spans="1:10" hidden="1" x14ac:dyDescent="0.4">
      <c r="A317">
        <v>2021</v>
      </c>
      <c r="B317" t="s">
        <v>109</v>
      </c>
      <c r="C317" t="s">
        <v>53</v>
      </c>
      <c r="D317">
        <v>2</v>
      </c>
      <c r="E317">
        <v>95</v>
      </c>
      <c r="F317" t="s">
        <v>35</v>
      </c>
      <c r="G317">
        <v>9</v>
      </c>
      <c r="H317" t="s">
        <v>35</v>
      </c>
      <c r="I317">
        <v>0</v>
      </c>
      <c r="J317">
        <v>66340</v>
      </c>
    </row>
    <row r="318" spans="1:10" hidden="1" x14ac:dyDescent="0.4">
      <c r="A318">
        <v>2021</v>
      </c>
      <c r="B318" t="s">
        <v>109</v>
      </c>
      <c r="C318" t="s">
        <v>53</v>
      </c>
      <c r="D318">
        <v>1</v>
      </c>
      <c r="E318">
        <v>95</v>
      </c>
      <c r="F318" t="s">
        <v>35</v>
      </c>
      <c r="G318">
        <v>9</v>
      </c>
      <c r="H318" t="s">
        <v>35</v>
      </c>
      <c r="I318">
        <v>116829000</v>
      </c>
      <c r="J318">
        <v>339031</v>
      </c>
    </row>
    <row r="319" spans="1:10" hidden="1" x14ac:dyDescent="0.4">
      <c r="A319">
        <v>2021</v>
      </c>
      <c r="B319" t="s">
        <v>109</v>
      </c>
      <c r="C319" t="s">
        <v>53</v>
      </c>
      <c r="D319">
        <v>95</v>
      </c>
      <c r="E319">
        <v>0</v>
      </c>
      <c r="F319" t="s">
        <v>84</v>
      </c>
      <c r="G319">
        <v>2</v>
      </c>
      <c r="H319" t="s">
        <v>85</v>
      </c>
      <c r="I319">
        <v>0</v>
      </c>
    </row>
    <row r="320" spans="1:10" hidden="1" x14ac:dyDescent="0.4">
      <c r="A320">
        <v>2021</v>
      </c>
      <c r="B320" t="s">
        <v>109</v>
      </c>
      <c r="C320" t="s">
        <v>53</v>
      </c>
      <c r="D320">
        <v>2</v>
      </c>
      <c r="E320">
        <v>0</v>
      </c>
      <c r="F320" t="s">
        <v>84</v>
      </c>
      <c r="G320">
        <v>2</v>
      </c>
      <c r="H320" t="s">
        <v>85</v>
      </c>
      <c r="I320">
        <v>0</v>
      </c>
      <c r="J320">
        <v>66340</v>
      </c>
    </row>
    <row r="321" spans="1:10" hidden="1" x14ac:dyDescent="0.4">
      <c r="A321">
        <v>2021</v>
      </c>
      <c r="B321" t="s">
        <v>109</v>
      </c>
      <c r="C321" t="s">
        <v>53</v>
      </c>
      <c r="D321">
        <v>1</v>
      </c>
      <c r="E321">
        <v>0</v>
      </c>
      <c r="F321" t="s">
        <v>84</v>
      </c>
      <c r="G321">
        <v>2</v>
      </c>
      <c r="H321" t="s">
        <v>85</v>
      </c>
      <c r="I321">
        <v>974000</v>
      </c>
      <c r="J321">
        <v>339031</v>
      </c>
    </row>
    <row r="322" spans="1:10" hidden="1" x14ac:dyDescent="0.4">
      <c r="A322">
        <v>2021</v>
      </c>
      <c r="B322" t="s">
        <v>109</v>
      </c>
      <c r="C322" t="s">
        <v>53</v>
      </c>
      <c r="D322">
        <v>95</v>
      </c>
      <c r="E322">
        <v>1</v>
      </c>
      <c r="F322" t="s">
        <v>88</v>
      </c>
      <c r="G322">
        <v>2</v>
      </c>
      <c r="H322" t="s">
        <v>85</v>
      </c>
      <c r="I322">
        <v>0</v>
      </c>
    </row>
    <row r="323" spans="1:10" hidden="1" x14ac:dyDescent="0.4">
      <c r="A323">
        <v>2021</v>
      </c>
      <c r="B323" t="s">
        <v>109</v>
      </c>
      <c r="C323" t="s">
        <v>53</v>
      </c>
      <c r="D323">
        <v>1</v>
      </c>
      <c r="E323">
        <v>1</v>
      </c>
      <c r="F323" t="s">
        <v>88</v>
      </c>
      <c r="G323">
        <v>2</v>
      </c>
      <c r="H323" t="s">
        <v>85</v>
      </c>
      <c r="I323">
        <v>93408000</v>
      </c>
      <c r="J323">
        <v>339031</v>
      </c>
    </row>
    <row r="324" spans="1:10" hidden="1" x14ac:dyDescent="0.4">
      <c r="A324">
        <v>2021</v>
      </c>
      <c r="B324" t="s">
        <v>109</v>
      </c>
      <c r="C324" t="s">
        <v>53</v>
      </c>
      <c r="D324">
        <v>95</v>
      </c>
      <c r="E324">
        <v>1</v>
      </c>
      <c r="F324" t="s">
        <v>88</v>
      </c>
      <c r="G324">
        <v>1</v>
      </c>
      <c r="H324" t="s">
        <v>89</v>
      </c>
      <c r="I324">
        <v>0</v>
      </c>
    </row>
    <row r="325" spans="1:10" hidden="1" x14ac:dyDescent="0.4">
      <c r="A325">
        <v>2021</v>
      </c>
      <c r="B325" t="s">
        <v>109</v>
      </c>
      <c r="C325" t="s">
        <v>53</v>
      </c>
      <c r="D325">
        <v>2</v>
      </c>
      <c r="E325">
        <v>1</v>
      </c>
      <c r="F325" t="s">
        <v>88</v>
      </c>
      <c r="G325">
        <v>1</v>
      </c>
      <c r="H325" t="s">
        <v>89</v>
      </c>
      <c r="I325">
        <v>0</v>
      </c>
      <c r="J325">
        <v>66340</v>
      </c>
    </row>
    <row r="326" spans="1:10" hidden="1" x14ac:dyDescent="0.4">
      <c r="A326">
        <v>2021</v>
      </c>
      <c r="B326" t="s">
        <v>109</v>
      </c>
      <c r="C326" t="s">
        <v>53</v>
      </c>
      <c r="D326">
        <v>1</v>
      </c>
      <c r="E326">
        <v>1</v>
      </c>
      <c r="F326" t="s">
        <v>88</v>
      </c>
      <c r="G326">
        <v>1</v>
      </c>
      <c r="H326" t="s">
        <v>89</v>
      </c>
      <c r="I326">
        <v>22448000</v>
      </c>
      <c r="J326">
        <v>339031</v>
      </c>
    </row>
    <row r="327" spans="1:10" hidden="1" x14ac:dyDescent="0.4">
      <c r="A327">
        <v>2021</v>
      </c>
      <c r="B327" t="s">
        <v>110</v>
      </c>
      <c r="C327" t="s">
        <v>54</v>
      </c>
      <c r="D327">
        <v>2</v>
      </c>
      <c r="E327">
        <v>95</v>
      </c>
      <c r="F327" t="s">
        <v>35</v>
      </c>
      <c r="G327">
        <v>9</v>
      </c>
      <c r="H327" t="s">
        <v>35</v>
      </c>
      <c r="I327">
        <v>1466000</v>
      </c>
      <c r="J327">
        <v>101526</v>
      </c>
    </row>
    <row r="328" spans="1:10" hidden="1" x14ac:dyDescent="0.4">
      <c r="A328">
        <v>2021</v>
      </c>
      <c r="B328" t="s">
        <v>110</v>
      </c>
      <c r="C328" t="s">
        <v>54</v>
      </c>
      <c r="D328">
        <v>1</v>
      </c>
      <c r="E328">
        <v>95</v>
      </c>
      <c r="F328" t="s">
        <v>35</v>
      </c>
      <c r="G328">
        <v>9</v>
      </c>
      <c r="H328" t="s">
        <v>35</v>
      </c>
      <c r="I328">
        <v>211238000</v>
      </c>
      <c r="J328">
        <v>216843</v>
      </c>
    </row>
    <row r="329" spans="1:10" hidden="1" x14ac:dyDescent="0.4">
      <c r="A329">
        <v>2021</v>
      </c>
      <c r="B329" t="s">
        <v>110</v>
      </c>
      <c r="C329" t="s">
        <v>54</v>
      </c>
      <c r="D329">
        <v>95</v>
      </c>
      <c r="E329">
        <v>0</v>
      </c>
      <c r="F329" t="s">
        <v>84</v>
      </c>
      <c r="G329">
        <v>2</v>
      </c>
      <c r="H329" t="s">
        <v>85</v>
      </c>
      <c r="I329">
        <v>1742000</v>
      </c>
    </row>
    <row r="330" spans="1:10" hidden="1" x14ac:dyDescent="0.4">
      <c r="A330">
        <v>2021</v>
      </c>
      <c r="B330" t="s">
        <v>110</v>
      </c>
      <c r="C330" t="s">
        <v>54</v>
      </c>
      <c r="D330">
        <v>2</v>
      </c>
      <c r="E330">
        <v>0</v>
      </c>
      <c r="F330" t="s">
        <v>84</v>
      </c>
      <c r="G330">
        <v>2</v>
      </c>
      <c r="H330" t="s">
        <v>85</v>
      </c>
      <c r="I330">
        <v>0</v>
      </c>
      <c r="J330">
        <v>101526</v>
      </c>
    </row>
    <row r="331" spans="1:10" hidden="1" x14ac:dyDescent="0.4">
      <c r="A331">
        <v>2021</v>
      </c>
      <c r="B331" t="s">
        <v>110</v>
      </c>
      <c r="C331" t="s">
        <v>54</v>
      </c>
      <c r="D331">
        <v>1</v>
      </c>
      <c r="E331">
        <v>0</v>
      </c>
      <c r="F331" t="s">
        <v>84</v>
      </c>
      <c r="G331">
        <v>2</v>
      </c>
      <c r="H331" t="s">
        <v>85</v>
      </c>
      <c r="I331">
        <v>58000</v>
      </c>
      <c r="J331">
        <v>216843</v>
      </c>
    </row>
    <row r="332" spans="1:10" hidden="1" x14ac:dyDescent="0.4">
      <c r="A332">
        <v>2021</v>
      </c>
      <c r="B332" t="s">
        <v>110</v>
      </c>
      <c r="C332" t="s">
        <v>54</v>
      </c>
      <c r="D332">
        <v>95</v>
      </c>
      <c r="E332">
        <v>1</v>
      </c>
      <c r="F332" t="s">
        <v>88</v>
      </c>
      <c r="G332">
        <v>2</v>
      </c>
      <c r="H332" t="s">
        <v>85</v>
      </c>
      <c r="I332">
        <v>0</v>
      </c>
    </row>
    <row r="333" spans="1:10" hidden="1" x14ac:dyDescent="0.4">
      <c r="A333">
        <v>2021</v>
      </c>
      <c r="B333" t="s">
        <v>110</v>
      </c>
      <c r="C333" t="s">
        <v>54</v>
      </c>
      <c r="D333">
        <v>2</v>
      </c>
      <c r="E333">
        <v>1</v>
      </c>
      <c r="F333" t="s">
        <v>88</v>
      </c>
      <c r="G333">
        <v>2</v>
      </c>
      <c r="H333" t="s">
        <v>85</v>
      </c>
      <c r="I333">
        <v>1466000</v>
      </c>
      <c r="J333">
        <v>101526</v>
      </c>
    </row>
    <row r="334" spans="1:10" hidden="1" x14ac:dyDescent="0.4">
      <c r="A334">
        <v>2021</v>
      </c>
      <c r="B334" t="s">
        <v>110</v>
      </c>
      <c r="C334" t="s">
        <v>54</v>
      </c>
      <c r="D334">
        <v>1</v>
      </c>
      <c r="E334">
        <v>1</v>
      </c>
      <c r="F334" t="s">
        <v>88</v>
      </c>
      <c r="G334">
        <v>2</v>
      </c>
      <c r="H334" t="s">
        <v>85</v>
      </c>
      <c r="I334">
        <v>9294000</v>
      </c>
      <c r="J334">
        <v>216843</v>
      </c>
    </row>
    <row r="335" spans="1:10" hidden="1" x14ac:dyDescent="0.4">
      <c r="A335">
        <v>2021</v>
      </c>
      <c r="B335" t="s">
        <v>110</v>
      </c>
      <c r="C335" t="s">
        <v>54</v>
      </c>
      <c r="D335">
        <v>95</v>
      </c>
      <c r="E335">
        <v>1</v>
      </c>
      <c r="F335" t="s">
        <v>88</v>
      </c>
      <c r="G335">
        <v>1</v>
      </c>
      <c r="H335" t="s">
        <v>89</v>
      </c>
      <c r="I335">
        <v>0</v>
      </c>
    </row>
    <row r="336" spans="1:10" hidden="1" x14ac:dyDescent="0.4">
      <c r="A336">
        <v>2021</v>
      </c>
      <c r="B336" t="s">
        <v>110</v>
      </c>
      <c r="C336" t="s">
        <v>54</v>
      </c>
      <c r="D336">
        <v>2</v>
      </c>
      <c r="E336">
        <v>1</v>
      </c>
      <c r="F336" t="s">
        <v>88</v>
      </c>
      <c r="G336">
        <v>1</v>
      </c>
      <c r="H336" t="s">
        <v>89</v>
      </c>
      <c r="I336">
        <v>0</v>
      </c>
      <c r="J336">
        <v>101526</v>
      </c>
    </row>
    <row r="337" spans="1:10" hidden="1" x14ac:dyDescent="0.4">
      <c r="A337">
        <v>2021</v>
      </c>
      <c r="B337" t="s">
        <v>110</v>
      </c>
      <c r="C337" t="s">
        <v>54</v>
      </c>
      <c r="D337">
        <v>1</v>
      </c>
      <c r="E337">
        <v>1</v>
      </c>
      <c r="F337" t="s">
        <v>88</v>
      </c>
      <c r="G337">
        <v>1</v>
      </c>
      <c r="H337" t="s">
        <v>89</v>
      </c>
      <c r="I337">
        <v>201886000</v>
      </c>
      <c r="J337">
        <v>216843</v>
      </c>
    </row>
    <row r="338" spans="1:10" hidden="1" x14ac:dyDescent="0.4">
      <c r="A338">
        <v>2021</v>
      </c>
      <c r="B338" t="s">
        <v>110</v>
      </c>
      <c r="C338" t="s">
        <v>54</v>
      </c>
      <c r="D338">
        <v>99</v>
      </c>
      <c r="E338">
        <v>95</v>
      </c>
      <c r="F338" t="s">
        <v>35</v>
      </c>
      <c r="G338">
        <v>9</v>
      </c>
      <c r="H338" t="s">
        <v>35</v>
      </c>
      <c r="I338">
        <v>214446000</v>
      </c>
    </row>
    <row r="339" spans="1:10" hidden="1" x14ac:dyDescent="0.4">
      <c r="A339">
        <v>2021</v>
      </c>
      <c r="B339" t="s">
        <v>111</v>
      </c>
      <c r="C339" t="s">
        <v>55</v>
      </c>
      <c r="D339">
        <v>2</v>
      </c>
      <c r="E339">
        <v>95</v>
      </c>
      <c r="F339" t="s">
        <v>35</v>
      </c>
      <c r="G339">
        <v>9</v>
      </c>
      <c r="H339" t="s">
        <v>35</v>
      </c>
      <c r="I339">
        <v>0</v>
      </c>
      <c r="J339">
        <v>19721</v>
      </c>
    </row>
    <row r="340" spans="1:10" hidden="1" x14ac:dyDescent="0.4">
      <c r="A340">
        <v>2021</v>
      </c>
      <c r="B340" t="s">
        <v>111</v>
      </c>
      <c r="C340" t="s">
        <v>55</v>
      </c>
      <c r="D340">
        <v>1</v>
      </c>
      <c r="E340">
        <v>95</v>
      </c>
      <c r="F340" t="s">
        <v>35</v>
      </c>
      <c r="G340">
        <v>9</v>
      </c>
      <c r="H340" t="s">
        <v>35</v>
      </c>
      <c r="I340">
        <v>45025000</v>
      </c>
      <c r="J340">
        <v>124005</v>
      </c>
    </row>
    <row r="341" spans="1:10" hidden="1" x14ac:dyDescent="0.4">
      <c r="A341">
        <v>2021</v>
      </c>
      <c r="B341" t="s">
        <v>111</v>
      </c>
      <c r="C341" t="s">
        <v>55</v>
      </c>
      <c r="D341">
        <v>95</v>
      </c>
      <c r="E341">
        <v>0</v>
      </c>
      <c r="F341" t="s">
        <v>84</v>
      </c>
      <c r="G341">
        <v>2</v>
      </c>
      <c r="H341" t="s">
        <v>85</v>
      </c>
      <c r="I341">
        <v>0</v>
      </c>
    </row>
    <row r="342" spans="1:10" hidden="1" x14ac:dyDescent="0.4">
      <c r="A342">
        <v>2021</v>
      </c>
      <c r="B342" t="s">
        <v>111</v>
      </c>
      <c r="C342" t="s">
        <v>55</v>
      </c>
      <c r="D342">
        <v>2</v>
      </c>
      <c r="E342">
        <v>0</v>
      </c>
      <c r="F342" t="s">
        <v>84</v>
      </c>
      <c r="G342">
        <v>2</v>
      </c>
      <c r="H342" t="s">
        <v>85</v>
      </c>
      <c r="I342">
        <v>0</v>
      </c>
      <c r="J342">
        <v>19721</v>
      </c>
    </row>
    <row r="343" spans="1:10" hidden="1" x14ac:dyDescent="0.4">
      <c r="A343">
        <v>2021</v>
      </c>
      <c r="B343" t="s">
        <v>111</v>
      </c>
      <c r="C343" t="s">
        <v>55</v>
      </c>
      <c r="D343">
        <v>1</v>
      </c>
      <c r="E343">
        <v>0</v>
      </c>
      <c r="F343" t="s">
        <v>84</v>
      </c>
      <c r="G343">
        <v>2</v>
      </c>
      <c r="H343" t="s">
        <v>85</v>
      </c>
      <c r="I343">
        <v>17338000</v>
      </c>
      <c r="J343">
        <v>124005</v>
      </c>
    </row>
    <row r="344" spans="1:10" hidden="1" x14ac:dyDescent="0.4">
      <c r="A344">
        <v>2021</v>
      </c>
      <c r="B344" t="s">
        <v>111</v>
      </c>
      <c r="C344" t="s">
        <v>55</v>
      </c>
      <c r="D344">
        <v>95</v>
      </c>
      <c r="E344">
        <v>1</v>
      </c>
      <c r="F344" t="s">
        <v>88</v>
      </c>
      <c r="G344">
        <v>2</v>
      </c>
      <c r="H344" t="s">
        <v>85</v>
      </c>
      <c r="I344">
        <v>0</v>
      </c>
    </row>
    <row r="345" spans="1:10" hidden="1" x14ac:dyDescent="0.4">
      <c r="A345">
        <v>2021</v>
      </c>
      <c r="B345" t="s">
        <v>111</v>
      </c>
      <c r="C345" t="s">
        <v>55</v>
      </c>
      <c r="D345">
        <v>2</v>
      </c>
      <c r="E345">
        <v>1</v>
      </c>
      <c r="F345" t="s">
        <v>88</v>
      </c>
      <c r="G345">
        <v>2</v>
      </c>
      <c r="H345" t="s">
        <v>85</v>
      </c>
      <c r="I345">
        <v>0</v>
      </c>
      <c r="J345">
        <v>19721</v>
      </c>
    </row>
    <row r="346" spans="1:10" hidden="1" x14ac:dyDescent="0.4">
      <c r="A346">
        <v>2021</v>
      </c>
      <c r="B346" t="s">
        <v>111</v>
      </c>
      <c r="C346" t="s">
        <v>55</v>
      </c>
      <c r="D346">
        <v>1</v>
      </c>
      <c r="E346">
        <v>1</v>
      </c>
      <c r="F346" t="s">
        <v>88</v>
      </c>
      <c r="G346">
        <v>2</v>
      </c>
      <c r="H346" t="s">
        <v>85</v>
      </c>
      <c r="I346">
        <v>0</v>
      </c>
      <c r="J346">
        <v>124005</v>
      </c>
    </row>
    <row r="347" spans="1:10" hidden="1" x14ac:dyDescent="0.4">
      <c r="A347">
        <v>2021</v>
      </c>
      <c r="B347" t="s">
        <v>111</v>
      </c>
      <c r="C347" t="s">
        <v>55</v>
      </c>
      <c r="D347">
        <v>95</v>
      </c>
      <c r="E347">
        <v>1</v>
      </c>
      <c r="F347" t="s">
        <v>88</v>
      </c>
      <c r="G347">
        <v>1</v>
      </c>
      <c r="H347" t="s">
        <v>89</v>
      </c>
      <c r="I347">
        <v>0</v>
      </c>
    </row>
    <row r="348" spans="1:10" hidden="1" x14ac:dyDescent="0.4">
      <c r="A348">
        <v>2021</v>
      </c>
      <c r="B348" t="s">
        <v>111</v>
      </c>
      <c r="C348" t="s">
        <v>55</v>
      </c>
      <c r="D348">
        <v>2</v>
      </c>
      <c r="E348">
        <v>1</v>
      </c>
      <c r="F348" t="s">
        <v>88</v>
      </c>
      <c r="G348">
        <v>1</v>
      </c>
      <c r="H348" t="s">
        <v>89</v>
      </c>
      <c r="I348">
        <v>0</v>
      </c>
      <c r="J348">
        <v>19721</v>
      </c>
    </row>
    <row r="349" spans="1:10" hidden="1" x14ac:dyDescent="0.4">
      <c r="A349">
        <v>2021</v>
      </c>
      <c r="B349" t="s">
        <v>111</v>
      </c>
      <c r="C349" t="s">
        <v>55</v>
      </c>
      <c r="D349">
        <v>1</v>
      </c>
      <c r="E349">
        <v>1</v>
      </c>
      <c r="F349" t="s">
        <v>88</v>
      </c>
      <c r="G349">
        <v>1</v>
      </c>
      <c r="H349" t="s">
        <v>89</v>
      </c>
      <c r="I349">
        <v>27687000</v>
      </c>
      <c r="J349">
        <v>124005</v>
      </c>
    </row>
    <row r="350" spans="1:10" hidden="1" x14ac:dyDescent="0.4">
      <c r="A350">
        <v>2021</v>
      </c>
      <c r="B350" t="s">
        <v>111</v>
      </c>
      <c r="C350" t="s">
        <v>55</v>
      </c>
      <c r="D350">
        <v>99</v>
      </c>
      <c r="E350">
        <v>95</v>
      </c>
      <c r="F350" t="s">
        <v>35</v>
      </c>
      <c r="G350">
        <v>9</v>
      </c>
      <c r="H350" t="s">
        <v>35</v>
      </c>
      <c r="I350">
        <v>45025000</v>
      </c>
    </row>
    <row r="351" spans="1:10" hidden="1" x14ac:dyDescent="0.4">
      <c r="A351">
        <v>2021</v>
      </c>
      <c r="B351" t="s">
        <v>112</v>
      </c>
      <c r="C351" t="s">
        <v>56</v>
      </c>
      <c r="D351">
        <v>2</v>
      </c>
      <c r="E351">
        <v>95</v>
      </c>
      <c r="F351" t="s">
        <v>35</v>
      </c>
      <c r="G351">
        <v>9</v>
      </c>
      <c r="H351" t="s">
        <v>35</v>
      </c>
      <c r="I351">
        <v>0</v>
      </c>
      <c r="J351">
        <v>60072</v>
      </c>
    </row>
    <row r="352" spans="1:10" hidden="1" x14ac:dyDescent="0.4">
      <c r="A352">
        <v>2021</v>
      </c>
      <c r="B352" t="s">
        <v>112</v>
      </c>
      <c r="C352" t="s">
        <v>56</v>
      </c>
      <c r="D352">
        <v>1</v>
      </c>
      <c r="E352">
        <v>95</v>
      </c>
      <c r="F352" t="s">
        <v>35</v>
      </c>
      <c r="G352">
        <v>9</v>
      </c>
      <c r="H352" t="s">
        <v>35</v>
      </c>
      <c r="I352">
        <v>139602000</v>
      </c>
      <c r="J352">
        <v>206732</v>
      </c>
    </row>
    <row r="353" spans="1:10" hidden="1" x14ac:dyDescent="0.4">
      <c r="A353">
        <v>2021</v>
      </c>
      <c r="B353" t="s">
        <v>112</v>
      </c>
      <c r="C353" t="s">
        <v>56</v>
      </c>
      <c r="D353">
        <v>95</v>
      </c>
      <c r="E353">
        <v>0</v>
      </c>
      <c r="F353" t="s">
        <v>84</v>
      </c>
      <c r="G353">
        <v>2</v>
      </c>
      <c r="H353" t="s">
        <v>85</v>
      </c>
      <c r="I353">
        <v>0</v>
      </c>
    </row>
    <row r="354" spans="1:10" hidden="1" x14ac:dyDescent="0.4">
      <c r="A354">
        <v>2021</v>
      </c>
      <c r="B354" t="s">
        <v>112</v>
      </c>
      <c r="C354" t="s">
        <v>56</v>
      </c>
      <c r="D354">
        <v>2</v>
      </c>
      <c r="E354">
        <v>0</v>
      </c>
      <c r="F354" t="s">
        <v>84</v>
      </c>
      <c r="G354">
        <v>2</v>
      </c>
      <c r="H354" t="s">
        <v>85</v>
      </c>
      <c r="I354">
        <v>0</v>
      </c>
      <c r="J354">
        <v>60072</v>
      </c>
    </row>
    <row r="355" spans="1:10" hidden="1" x14ac:dyDescent="0.4">
      <c r="A355">
        <v>2021</v>
      </c>
      <c r="B355" t="s">
        <v>112</v>
      </c>
      <c r="C355" t="s">
        <v>56</v>
      </c>
      <c r="D355">
        <v>1</v>
      </c>
      <c r="E355">
        <v>0</v>
      </c>
      <c r="F355" t="s">
        <v>84</v>
      </c>
      <c r="G355">
        <v>2</v>
      </c>
      <c r="H355" t="s">
        <v>85</v>
      </c>
      <c r="I355">
        <v>70590000</v>
      </c>
      <c r="J355">
        <v>206732</v>
      </c>
    </row>
    <row r="356" spans="1:10" hidden="1" x14ac:dyDescent="0.4">
      <c r="A356">
        <v>2021</v>
      </c>
      <c r="B356" t="s">
        <v>112</v>
      </c>
      <c r="C356" t="s">
        <v>56</v>
      </c>
      <c r="D356">
        <v>95</v>
      </c>
      <c r="E356">
        <v>1</v>
      </c>
      <c r="F356" t="s">
        <v>88</v>
      </c>
      <c r="G356">
        <v>2</v>
      </c>
      <c r="H356" t="s">
        <v>85</v>
      </c>
      <c r="I356">
        <v>0</v>
      </c>
    </row>
    <row r="357" spans="1:10" hidden="1" x14ac:dyDescent="0.4">
      <c r="A357">
        <v>2021</v>
      </c>
      <c r="B357" t="s">
        <v>112</v>
      </c>
      <c r="C357" t="s">
        <v>56</v>
      </c>
      <c r="D357">
        <v>2</v>
      </c>
      <c r="E357">
        <v>1</v>
      </c>
      <c r="F357" t="s">
        <v>88</v>
      </c>
      <c r="G357">
        <v>2</v>
      </c>
      <c r="H357" t="s">
        <v>85</v>
      </c>
      <c r="I357">
        <v>0</v>
      </c>
      <c r="J357">
        <v>60072</v>
      </c>
    </row>
    <row r="358" spans="1:10" hidden="1" x14ac:dyDescent="0.4">
      <c r="A358">
        <v>2021</v>
      </c>
      <c r="B358" t="s">
        <v>112</v>
      </c>
      <c r="C358" t="s">
        <v>56</v>
      </c>
      <c r="D358">
        <v>1</v>
      </c>
      <c r="E358">
        <v>1</v>
      </c>
      <c r="F358" t="s">
        <v>88</v>
      </c>
      <c r="G358">
        <v>2</v>
      </c>
      <c r="H358" t="s">
        <v>85</v>
      </c>
      <c r="I358">
        <v>2286000</v>
      </c>
      <c r="J358">
        <v>206732</v>
      </c>
    </row>
    <row r="359" spans="1:10" hidden="1" x14ac:dyDescent="0.4">
      <c r="A359">
        <v>2021</v>
      </c>
      <c r="B359" t="s">
        <v>112</v>
      </c>
      <c r="C359" t="s">
        <v>56</v>
      </c>
      <c r="D359">
        <v>95</v>
      </c>
      <c r="E359">
        <v>1</v>
      </c>
      <c r="F359" t="s">
        <v>88</v>
      </c>
      <c r="G359">
        <v>1</v>
      </c>
      <c r="H359" t="s">
        <v>89</v>
      </c>
      <c r="I359">
        <v>0</v>
      </c>
    </row>
    <row r="360" spans="1:10" hidden="1" x14ac:dyDescent="0.4">
      <c r="A360">
        <v>2021</v>
      </c>
      <c r="B360" t="s">
        <v>112</v>
      </c>
      <c r="C360" t="s">
        <v>56</v>
      </c>
      <c r="D360">
        <v>2</v>
      </c>
      <c r="E360">
        <v>1</v>
      </c>
      <c r="F360" t="s">
        <v>88</v>
      </c>
      <c r="G360">
        <v>1</v>
      </c>
      <c r="H360" t="s">
        <v>89</v>
      </c>
      <c r="I360">
        <v>0</v>
      </c>
      <c r="J360">
        <v>60072</v>
      </c>
    </row>
    <row r="361" spans="1:10" hidden="1" x14ac:dyDescent="0.4">
      <c r="A361">
        <v>2021</v>
      </c>
      <c r="B361" t="s">
        <v>112</v>
      </c>
      <c r="C361" t="s">
        <v>56</v>
      </c>
      <c r="D361">
        <v>1</v>
      </c>
      <c r="E361">
        <v>1</v>
      </c>
      <c r="F361" t="s">
        <v>88</v>
      </c>
      <c r="G361">
        <v>1</v>
      </c>
      <c r="H361" t="s">
        <v>89</v>
      </c>
      <c r="I361">
        <v>66726000</v>
      </c>
      <c r="J361">
        <v>206732</v>
      </c>
    </row>
    <row r="362" spans="1:10" hidden="1" x14ac:dyDescent="0.4">
      <c r="A362">
        <v>2021</v>
      </c>
      <c r="B362" t="s">
        <v>112</v>
      </c>
      <c r="C362" t="s">
        <v>56</v>
      </c>
      <c r="D362">
        <v>99</v>
      </c>
      <c r="E362">
        <v>95</v>
      </c>
      <c r="F362" t="s">
        <v>35</v>
      </c>
      <c r="G362">
        <v>9</v>
      </c>
      <c r="H362" t="s">
        <v>35</v>
      </c>
      <c r="I362">
        <v>139602000</v>
      </c>
    </row>
    <row r="363" spans="1:10" hidden="1" x14ac:dyDescent="0.4">
      <c r="A363">
        <v>2021</v>
      </c>
      <c r="B363" t="s">
        <v>113</v>
      </c>
      <c r="C363" t="s">
        <v>7</v>
      </c>
      <c r="D363">
        <v>95</v>
      </c>
      <c r="E363">
        <v>1</v>
      </c>
      <c r="F363" t="s">
        <v>88</v>
      </c>
      <c r="G363">
        <v>2</v>
      </c>
      <c r="H363" t="s">
        <v>85</v>
      </c>
      <c r="I363">
        <v>0</v>
      </c>
    </row>
    <row r="364" spans="1:10" hidden="1" x14ac:dyDescent="0.4">
      <c r="A364">
        <v>2021</v>
      </c>
      <c r="B364" t="s">
        <v>113</v>
      </c>
      <c r="C364" t="s">
        <v>7</v>
      </c>
      <c r="D364">
        <v>2</v>
      </c>
      <c r="E364">
        <v>1</v>
      </c>
      <c r="F364" t="s">
        <v>88</v>
      </c>
      <c r="G364">
        <v>2</v>
      </c>
      <c r="H364" t="s">
        <v>85</v>
      </c>
      <c r="I364">
        <v>0</v>
      </c>
      <c r="J364">
        <v>4456</v>
      </c>
    </row>
    <row r="365" spans="1:10" hidden="1" x14ac:dyDescent="0.4">
      <c r="A365">
        <v>2021</v>
      </c>
      <c r="B365" t="s">
        <v>113</v>
      </c>
      <c r="C365" t="s">
        <v>7</v>
      </c>
      <c r="D365">
        <v>1</v>
      </c>
      <c r="E365">
        <v>1</v>
      </c>
      <c r="F365" t="s">
        <v>88</v>
      </c>
      <c r="G365">
        <v>2</v>
      </c>
      <c r="H365" t="s">
        <v>85</v>
      </c>
      <c r="I365">
        <v>0</v>
      </c>
      <c r="J365">
        <v>34744</v>
      </c>
    </row>
    <row r="366" spans="1:10" hidden="1" x14ac:dyDescent="0.4">
      <c r="A366">
        <v>2021</v>
      </c>
      <c r="B366" t="s">
        <v>113</v>
      </c>
      <c r="C366" t="s">
        <v>7</v>
      </c>
      <c r="D366">
        <v>95</v>
      </c>
      <c r="E366">
        <v>1</v>
      </c>
      <c r="F366" t="s">
        <v>88</v>
      </c>
      <c r="G366">
        <v>1</v>
      </c>
      <c r="H366" t="s">
        <v>89</v>
      </c>
      <c r="I366">
        <v>0</v>
      </c>
    </row>
    <row r="367" spans="1:10" hidden="1" x14ac:dyDescent="0.4">
      <c r="A367">
        <v>2021</v>
      </c>
      <c r="B367" t="s">
        <v>113</v>
      </c>
      <c r="C367" t="s">
        <v>7</v>
      </c>
      <c r="D367">
        <v>2</v>
      </c>
      <c r="E367">
        <v>1</v>
      </c>
      <c r="F367" t="s">
        <v>88</v>
      </c>
      <c r="G367">
        <v>1</v>
      </c>
      <c r="H367" t="s">
        <v>89</v>
      </c>
      <c r="I367">
        <v>0</v>
      </c>
      <c r="J367">
        <v>4456</v>
      </c>
    </row>
    <row r="368" spans="1:10" hidden="1" x14ac:dyDescent="0.4">
      <c r="A368">
        <v>2021</v>
      </c>
      <c r="B368" t="s">
        <v>113</v>
      </c>
      <c r="C368" t="s">
        <v>7</v>
      </c>
      <c r="D368">
        <v>1</v>
      </c>
      <c r="E368">
        <v>1</v>
      </c>
      <c r="F368" t="s">
        <v>88</v>
      </c>
      <c r="G368">
        <v>1</v>
      </c>
      <c r="H368" t="s">
        <v>89</v>
      </c>
      <c r="I368">
        <v>737000</v>
      </c>
      <c r="J368">
        <v>34744</v>
      </c>
    </row>
    <row r="369" spans="1:10" hidden="1" x14ac:dyDescent="0.4">
      <c r="A369">
        <v>2021</v>
      </c>
      <c r="B369" t="s">
        <v>113</v>
      </c>
      <c r="C369" t="s">
        <v>7</v>
      </c>
      <c r="D369">
        <v>99</v>
      </c>
      <c r="E369">
        <v>95</v>
      </c>
      <c r="F369" t="s">
        <v>35</v>
      </c>
      <c r="G369">
        <v>9</v>
      </c>
      <c r="H369" t="s">
        <v>35</v>
      </c>
      <c r="I369">
        <v>737000</v>
      </c>
    </row>
    <row r="370" spans="1:10" hidden="1" x14ac:dyDescent="0.4">
      <c r="A370">
        <v>2021</v>
      </c>
      <c r="B370" t="s">
        <v>113</v>
      </c>
      <c r="C370" t="s">
        <v>7</v>
      </c>
      <c r="D370">
        <v>95</v>
      </c>
      <c r="E370">
        <v>95</v>
      </c>
      <c r="F370" t="s">
        <v>35</v>
      </c>
      <c r="G370">
        <v>9</v>
      </c>
      <c r="H370" t="s">
        <v>35</v>
      </c>
      <c r="I370">
        <v>0</v>
      </c>
    </row>
    <row r="371" spans="1:10" hidden="1" x14ac:dyDescent="0.4">
      <c r="A371">
        <v>2021</v>
      </c>
      <c r="B371" t="s">
        <v>113</v>
      </c>
      <c r="C371" t="s">
        <v>7</v>
      </c>
      <c r="D371">
        <v>2</v>
      </c>
      <c r="E371">
        <v>95</v>
      </c>
      <c r="F371" t="s">
        <v>35</v>
      </c>
      <c r="G371">
        <v>9</v>
      </c>
      <c r="H371" t="s">
        <v>35</v>
      </c>
      <c r="I371">
        <v>0</v>
      </c>
      <c r="J371">
        <v>4456</v>
      </c>
    </row>
    <row r="372" spans="1:10" hidden="1" x14ac:dyDescent="0.4">
      <c r="A372">
        <v>2021</v>
      </c>
      <c r="B372" t="s">
        <v>113</v>
      </c>
      <c r="C372" t="s">
        <v>7</v>
      </c>
      <c r="D372">
        <v>1</v>
      </c>
      <c r="E372">
        <v>95</v>
      </c>
      <c r="F372" t="s">
        <v>35</v>
      </c>
      <c r="G372">
        <v>9</v>
      </c>
      <c r="H372" t="s">
        <v>35</v>
      </c>
      <c r="I372">
        <v>737000</v>
      </c>
      <c r="J372">
        <v>34744</v>
      </c>
    </row>
    <row r="373" spans="1:10" hidden="1" x14ac:dyDescent="0.4">
      <c r="A373">
        <v>2021</v>
      </c>
      <c r="B373" t="s">
        <v>113</v>
      </c>
      <c r="C373" t="s">
        <v>7</v>
      </c>
      <c r="D373">
        <v>95</v>
      </c>
      <c r="E373">
        <v>0</v>
      </c>
      <c r="F373" t="s">
        <v>84</v>
      </c>
      <c r="G373">
        <v>2</v>
      </c>
      <c r="H373" t="s">
        <v>85</v>
      </c>
      <c r="I373">
        <v>0</v>
      </c>
    </row>
    <row r="374" spans="1:10" hidden="1" x14ac:dyDescent="0.4">
      <c r="A374">
        <v>2021</v>
      </c>
      <c r="B374" t="s">
        <v>114</v>
      </c>
      <c r="C374" t="s">
        <v>57</v>
      </c>
      <c r="D374">
        <v>2</v>
      </c>
      <c r="E374">
        <v>95</v>
      </c>
      <c r="F374" t="s">
        <v>35</v>
      </c>
      <c r="G374">
        <v>9</v>
      </c>
      <c r="H374" t="s">
        <v>35</v>
      </c>
      <c r="I374">
        <v>0</v>
      </c>
      <c r="J374">
        <v>18114</v>
      </c>
    </row>
    <row r="375" spans="1:10" hidden="1" x14ac:dyDescent="0.4">
      <c r="A375">
        <v>2021</v>
      </c>
      <c r="B375" t="s">
        <v>114</v>
      </c>
      <c r="C375" t="s">
        <v>57</v>
      </c>
      <c r="D375">
        <v>1</v>
      </c>
      <c r="E375">
        <v>95</v>
      </c>
      <c r="F375" t="s">
        <v>35</v>
      </c>
      <c r="G375">
        <v>9</v>
      </c>
      <c r="H375" t="s">
        <v>35</v>
      </c>
      <c r="I375">
        <v>32904000</v>
      </c>
      <c r="J375">
        <v>85729</v>
      </c>
    </row>
    <row r="376" spans="1:10" hidden="1" x14ac:dyDescent="0.4">
      <c r="A376">
        <v>2021</v>
      </c>
      <c r="B376" t="s">
        <v>114</v>
      </c>
      <c r="C376" t="s">
        <v>57</v>
      </c>
      <c r="D376">
        <v>95</v>
      </c>
      <c r="E376">
        <v>0</v>
      </c>
      <c r="F376" t="s">
        <v>84</v>
      </c>
      <c r="G376">
        <v>2</v>
      </c>
      <c r="H376" t="s">
        <v>85</v>
      </c>
      <c r="I376">
        <v>0</v>
      </c>
    </row>
    <row r="377" spans="1:10" hidden="1" x14ac:dyDescent="0.4">
      <c r="A377">
        <v>2021</v>
      </c>
      <c r="B377" t="s">
        <v>114</v>
      </c>
      <c r="C377" t="s">
        <v>57</v>
      </c>
      <c r="D377">
        <v>2</v>
      </c>
      <c r="E377">
        <v>0</v>
      </c>
      <c r="F377" t="s">
        <v>84</v>
      </c>
      <c r="G377">
        <v>2</v>
      </c>
      <c r="H377" t="s">
        <v>85</v>
      </c>
      <c r="I377">
        <v>0</v>
      </c>
      <c r="J377">
        <v>18114</v>
      </c>
    </row>
    <row r="378" spans="1:10" hidden="1" x14ac:dyDescent="0.4">
      <c r="A378">
        <v>2021</v>
      </c>
      <c r="B378" t="s">
        <v>114</v>
      </c>
      <c r="C378" t="s">
        <v>57</v>
      </c>
      <c r="D378">
        <v>1</v>
      </c>
      <c r="E378">
        <v>0</v>
      </c>
      <c r="F378" t="s">
        <v>84</v>
      </c>
      <c r="G378">
        <v>2</v>
      </c>
      <c r="H378" t="s">
        <v>85</v>
      </c>
      <c r="I378">
        <v>7336000</v>
      </c>
      <c r="J378">
        <v>85729</v>
      </c>
    </row>
    <row r="379" spans="1:10" hidden="1" x14ac:dyDescent="0.4">
      <c r="A379">
        <v>2021</v>
      </c>
      <c r="B379" t="s">
        <v>114</v>
      </c>
      <c r="C379" t="s">
        <v>57</v>
      </c>
      <c r="D379">
        <v>95</v>
      </c>
      <c r="E379">
        <v>1</v>
      </c>
      <c r="F379" t="s">
        <v>88</v>
      </c>
      <c r="G379">
        <v>2</v>
      </c>
      <c r="H379" t="s">
        <v>85</v>
      </c>
      <c r="I379">
        <v>0</v>
      </c>
    </row>
    <row r="380" spans="1:10" hidden="1" x14ac:dyDescent="0.4">
      <c r="A380">
        <v>2021</v>
      </c>
      <c r="B380" t="s">
        <v>114</v>
      </c>
      <c r="C380" t="s">
        <v>57</v>
      </c>
      <c r="D380">
        <v>2</v>
      </c>
      <c r="E380">
        <v>1</v>
      </c>
      <c r="F380" t="s">
        <v>88</v>
      </c>
      <c r="G380">
        <v>2</v>
      </c>
      <c r="H380" t="s">
        <v>85</v>
      </c>
      <c r="I380">
        <v>0</v>
      </c>
      <c r="J380">
        <v>18114</v>
      </c>
    </row>
    <row r="381" spans="1:10" hidden="1" x14ac:dyDescent="0.4">
      <c r="A381">
        <v>2021</v>
      </c>
      <c r="B381" t="s">
        <v>114</v>
      </c>
      <c r="C381" t="s">
        <v>57</v>
      </c>
      <c r="D381">
        <v>1</v>
      </c>
      <c r="E381">
        <v>1</v>
      </c>
      <c r="F381" t="s">
        <v>88</v>
      </c>
      <c r="G381">
        <v>2</v>
      </c>
      <c r="H381" t="s">
        <v>85</v>
      </c>
      <c r="I381">
        <v>2876000</v>
      </c>
      <c r="J381">
        <v>85729</v>
      </c>
    </row>
    <row r="382" spans="1:10" hidden="1" x14ac:dyDescent="0.4">
      <c r="A382">
        <v>2021</v>
      </c>
      <c r="B382" t="s">
        <v>114</v>
      </c>
      <c r="C382" t="s">
        <v>57</v>
      </c>
      <c r="D382">
        <v>95</v>
      </c>
      <c r="E382">
        <v>1</v>
      </c>
      <c r="F382" t="s">
        <v>88</v>
      </c>
      <c r="G382">
        <v>1</v>
      </c>
      <c r="H382" t="s">
        <v>89</v>
      </c>
      <c r="I382">
        <v>0</v>
      </c>
    </row>
    <row r="383" spans="1:10" hidden="1" x14ac:dyDescent="0.4">
      <c r="A383">
        <v>2021</v>
      </c>
      <c r="B383" t="s">
        <v>114</v>
      </c>
      <c r="C383" t="s">
        <v>57</v>
      </c>
      <c r="D383">
        <v>2</v>
      </c>
      <c r="E383">
        <v>1</v>
      </c>
      <c r="F383" t="s">
        <v>88</v>
      </c>
      <c r="G383">
        <v>1</v>
      </c>
      <c r="H383" t="s">
        <v>89</v>
      </c>
      <c r="I383">
        <v>0</v>
      </c>
      <c r="J383">
        <v>18114</v>
      </c>
    </row>
    <row r="384" spans="1:10" hidden="1" x14ac:dyDescent="0.4">
      <c r="A384">
        <v>2021</v>
      </c>
      <c r="B384" t="s">
        <v>114</v>
      </c>
      <c r="C384" t="s">
        <v>57</v>
      </c>
      <c r="D384">
        <v>1</v>
      </c>
      <c r="E384">
        <v>1</v>
      </c>
      <c r="F384" t="s">
        <v>88</v>
      </c>
      <c r="G384">
        <v>1</v>
      </c>
      <c r="H384" t="s">
        <v>89</v>
      </c>
      <c r="I384">
        <v>22691000</v>
      </c>
      <c r="J384">
        <v>85729</v>
      </c>
    </row>
    <row r="385" spans="1:10" hidden="1" x14ac:dyDescent="0.4">
      <c r="A385">
        <v>2021</v>
      </c>
      <c r="B385" t="s">
        <v>114</v>
      </c>
      <c r="C385" t="s">
        <v>57</v>
      </c>
      <c r="D385">
        <v>99</v>
      </c>
      <c r="E385">
        <v>95</v>
      </c>
      <c r="F385" t="s">
        <v>35</v>
      </c>
      <c r="G385">
        <v>9</v>
      </c>
      <c r="H385" t="s">
        <v>35</v>
      </c>
      <c r="I385">
        <v>32904000</v>
      </c>
    </row>
    <row r="386" spans="1:10" hidden="1" x14ac:dyDescent="0.4">
      <c r="A386">
        <v>2021</v>
      </c>
      <c r="B386" t="s">
        <v>115</v>
      </c>
      <c r="C386" t="s">
        <v>8</v>
      </c>
      <c r="D386">
        <v>2</v>
      </c>
      <c r="E386">
        <v>95</v>
      </c>
      <c r="F386" t="s">
        <v>35</v>
      </c>
      <c r="G386">
        <v>9</v>
      </c>
      <c r="H386" t="s">
        <v>35</v>
      </c>
      <c r="I386">
        <v>793000</v>
      </c>
      <c r="J386">
        <v>12001</v>
      </c>
    </row>
    <row r="387" spans="1:10" hidden="1" x14ac:dyDescent="0.4">
      <c r="A387">
        <v>2021</v>
      </c>
      <c r="B387" t="s">
        <v>115</v>
      </c>
      <c r="C387" t="s">
        <v>8</v>
      </c>
      <c r="D387">
        <v>1</v>
      </c>
      <c r="E387">
        <v>95</v>
      </c>
      <c r="F387" t="s">
        <v>35</v>
      </c>
      <c r="G387">
        <v>9</v>
      </c>
      <c r="H387" t="s">
        <v>35</v>
      </c>
      <c r="I387">
        <v>55082000</v>
      </c>
      <c r="J387">
        <v>82454</v>
      </c>
    </row>
    <row r="388" spans="1:10" hidden="1" x14ac:dyDescent="0.4">
      <c r="A388">
        <v>2021</v>
      </c>
      <c r="B388" t="s">
        <v>115</v>
      </c>
      <c r="C388" t="s">
        <v>8</v>
      </c>
      <c r="D388">
        <v>95</v>
      </c>
      <c r="E388">
        <v>0</v>
      </c>
      <c r="F388" t="s">
        <v>84</v>
      </c>
      <c r="G388">
        <v>2</v>
      </c>
      <c r="H388" t="s">
        <v>85</v>
      </c>
      <c r="I388">
        <v>0</v>
      </c>
    </row>
    <row r="389" spans="1:10" hidden="1" x14ac:dyDescent="0.4">
      <c r="A389">
        <v>2021</v>
      </c>
      <c r="B389" t="s">
        <v>115</v>
      </c>
      <c r="C389" t="s">
        <v>8</v>
      </c>
      <c r="D389">
        <v>2</v>
      </c>
      <c r="E389">
        <v>0</v>
      </c>
      <c r="F389" t="s">
        <v>84</v>
      </c>
      <c r="G389">
        <v>2</v>
      </c>
      <c r="H389" t="s">
        <v>85</v>
      </c>
      <c r="I389">
        <v>0</v>
      </c>
      <c r="J389">
        <v>12001</v>
      </c>
    </row>
    <row r="390" spans="1:10" hidden="1" x14ac:dyDescent="0.4">
      <c r="A390">
        <v>2021</v>
      </c>
      <c r="B390" t="s">
        <v>115</v>
      </c>
      <c r="C390" t="s">
        <v>8</v>
      </c>
      <c r="D390">
        <v>1</v>
      </c>
      <c r="E390">
        <v>0</v>
      </c>
      <c r="F390" t="s">
        <v>84</v>
      </c>
      <c r="G390">
        <v>2</v>
      </c>
      <c r="H390" t="s">
        <v>85</v>
      </c>
      <c r="I390">
        <v>41091000</v>
      </c>
      <c r="J390">
        <v>82454</v>
      </c>
    </row>
    <row r="391" spans="1:10" hidden="1" x14ac:dyDescent="0.4">
      <c r="A391">
        <v>2021</v>
      </c>
      <c r="B391" t="s">
        <v>115</v>
      </c>
      <c r="C391" t="s">
        <v>8</v>
      </c>
      <c r="D391">
        <v>95</v>
      </c>
      <c r="E391">
        <v>1</v>
      </c>
      <c r="F391" t="s">
        <v>88</v>
      </c>
      <c r="G391">
        <v>2</v>
      </c>
      <c r="H391" t="s">
        <v>85</v>
      </c>
      <c r="I391">
        <v>0</v>
      </c>
    </row>
    <row r="392" spans="1:10" hidden="1" x14ac:dyDescent="0.4">
      <c r="A392">
        <v>2021</v>
      </c>
      <c r="B392" t="s">
        <v>115</v>
      </c>
      <c r="C392" t="s">
        <v>8</v>
      </c>
      <c r="D392">
        <v>2</v>
      </c>
      <c r="E392">
        <v>1</v>
      </c>
      <c r="F392" t="s">
        <v>88</v>
      </c>
      <c r="G392">
        <v>2</v>
      </c>
      <c r="H392" t="s">
        <v>85</v>
      </c>
      <c r="I392">
        <v>793000</v>
      </c>
      <c r="J392">
        <v>12001</v>
      </c>
    </row>
    <row r="393" spans="1:10" hidden="1" x14ac:dyDescent="0.4">
      <c r="A393">
        <v>2021</v>
      </c>
      <c r="B393" t="s">
        <v>115</v>
      </c>
      <c r="C393" t="s">
        <v>8</v>
      </c>
      <c r="D393">
        <v>1</v>
      </c>
      <c r="E393">
        <v>1</v>
      </c>
      <c r="F393" t="s">
        <v>88</v>
      </c>
      <c r="G393">
        <v>2</v>
      </c>
      <c r="H393" t="s">
        <v>85</v>
      </c>
      <c r="I393">
        <v>8991000</v>
      </c>
      <c r="J393">
        <v>82454</v>
      </c>
    </row>
    <row r="394" spans="1:10" hidden="1" x14ac:dyDescent="0.4">
      <c r="A394">
        <v>2021</v>
      </c>
      <c r="B394" t="s">
        <v>115</v>
      </c>
      <c r="C394" t="s">
        <v>8</v>
      </c>
      <c r="D394">
        <v>95</v>
      </c>
      <c r="E394">
        <v>1</v>
      </c>
      <c r="F394" t="s">
        <v>88</v>
      </c>
      <c r="G394">
        <v>1</v>
      </c>
      <c r="H394" t="s">
        <v>89</v>
      </c>
      <c r="I394">
        <v>0</v>
      </c>
    </row>
    <row r="395" spans="1:10" hidden="1" x14ac:dyDescent="0.4">
      <c r="A395">
        <v>2021</v>
      </c>
      <c r="B395" t="s">
        <v>115</v>
      </c>
      <c r="C395" t="s">
        <v>8</v>
      </c>
      <c r="D395">
        <v>2</v>
      </c>
      <c r="E395">
        <v>1</v>
      </c>
      <c r="F395" t="s">
        <v>88</v>
      </c>
      <c r="G395">
        <v>1</v>
      </c>
      <c r="H395" t="s">
        <v>89</v>
      </c>
      <c r="I395">
        <v>0</v>
      </c>
      <c r="J395">
        <v>12001</v>
      </c>
    </row>
    <row r="396" spans="1:10" hidden="1" x14ac:dyDescent="0.4">
      <c r="A396">
        <v>2021</v>
      </c>
      <c r="B396" t="s">
        <v>115</v>
      </c>
      <c r="C396" t="s">
        <v>8</v>
      </c>
      <c r="D396">
        <v>1</v>
      </c>
      <c r="E396">
        <v>1</v>
      </c>
      <c r="F396" t="s">
        <v>88</v>
      </c>
      <c r="G396">
        <v>1</v>
      </c>
      <c r="H396" t="s">
        <v>89</v>
      </c>
      <c r="I396">
        <v>5000000</v>
      </c>
      <c r="J396">
        <v>82454</v>
      </c>
    </row>
    <row r="397" spans="1:10" hidden="1" x14ac:dyDescent="0.4">
      <c r="A397">
        <v>2021</v>
      </c>
      <c r="B397" t="s">
        <v>115</v>
      </c>
      <c r="C397" t="s">
        <v>8</v>
      </c>
      <c r="D397">
        <v>99</v>
      </c>
      <c r="E397">
        <v>95</v>
      </c>
      <c r="F397" t="s">
        <v>35</v>
      </c>
      <c r="G397">
        <v>9</v>
      </c>
      <c r="H397" t="s">
        <v>35</v>
      </c>
      <c r="I397">
        <v>55875000</v>
      </c>
    </row>
    <row r="398" spans="1:10" hidden="1" x14ac:dyDescent="0.4">
      <c r="A398">
        <v>2021</v>
      </c>
      <c r="B398" t="s">
        <v>116</v>
      </c>
      <c r="C398" t="s">
        <v>58</v>
      </c>
      <c r="D398">
        <v>2</v>
      </c>
      <c r="E398">
        <v>95</v>
      </c>
      <c r="F398" t="s">
        <v>35</v>
      </c>
      <c r="G398">
        <v>9</v>
      </c>
      <c r="H398" t="s">
        <v>35</v>
      </c>
      <c r="I398">
        <v>0</v>
      </c>
      <c r="J398">
        <v>28889</v>
      </c>
    </row>
    <row r="399" spans="1:10" hidden="1" x14ac:dyDescent="0.4">
      <c r="A399">
        <v>2021</v>
      </c>
      <c r="B399" t="s">
        <v>116</v>
      </c>
      <c r="C399" t="s">
        <v>58</v>
      </c>
      <c r="D399">
        <v>1</v>
      </c>
      <c r="E399">
        <v>95</v>
      </c>
      <c r="F399" t="s">
        <v>35</v>
      </c>
      <c r="G399">
        <v>9</v>
      </c>
      <c r="H399" t="s">
        <v>35</v>
      </c>
      <c r="I399">
        <v>3075000</v>
      </c>
      <c r="J399">
        <v>135276</v>
      </c>
    </row>
    <row r="400" spans="1:10" hidden="1" x14ac:dyDescent="0.4">
      <c r="A400">
        <v>2021</v>
      </c>
      <c r="B400" t="s">
        <v>116</v>
      </c>
      <c r="C400" t="s">
        <v>58</v>
      </c>
      <c r="D400">
        <v>95</v>
      </c>
      <c r="E400">
        <v>0</v>
      </c>
      <c r="F400" t="s">
        <v>84</v>
      </c>
      <c r="G400">
        <v>2</v>
      </c>
      <c r="H400" t="s">
        <v>85</v>
      </c>
      <c r="I400">
        <v>0</v>
      </c>
    </row>
    <row r="401" spans="1:10" hidden="1" x14ac:dyDescent="0.4">
      <c r="A401">
        <v>2021</v>
      </c>
      <c r="B401" t="s">
        <v>116</v>
      </c>
      <c r="C401" t="s">
        <v>58</v>
      </c>
      <c r="D401">
        <v>2</v>
      </c>
      <c r="E401">
        <v>0</v>
      </c>
      <c r="F401" t="s">
        <v>84</v>
      </c>
      <c r="G401">
        <v>2</v>
      </c>
      <c r="H401" t="s">
        <v>85</v>
      </c>
      <c r="I401">
        <v>0</v>
      </c>
      <c r="J401">
        <v>28889</v>
      </c>
    </row>
    <row r="402" spans="1:10" hidden="1" x14ac:dyDescent="0.4">
      <c r="A402">
        <v>2021</v>
      </c>
      <c r="B402" t="s">
        <v>116</v>
      </c>
      <c r="C402" t="s">
        <v>58</v>
      </c>
      <c r="D402">
        <v>1</v>
      </c>
      <c r="E402">
        <v>0</v>
      </c>
      <c r="F402" t="s">
        <v>84</v>
      </c>
      <c r="G402">
        <v>2</v>
      </c>
      <c r="H402" t="s">
        <v>85</v>
      </c>
      <c r="I402">
        <v>987000</v>
      </c>
      <c r="J402">
        <v>135276</v>
      </c>
    </row>
    <row r="403" spans="1:10" hidden="1" x14ac:dyDescent="0.4">
      <c r="A403">
        <v>2021</v>
      </c>
      <c r="B403" t="s">
        <v>116</v>
      </c>
      <c r="C403" t="s">
        <v>58</v>
      </c>
      <c r="D403">
        <v>95</v>
      </c>
      <c r="E403">
        <v>1</v>
      </c>
      <c r="F403" t="s">
        <v>88</v>
      </c>
      <c r="G403">
        <v>2</v>
      </c>
      <c r="H403" t="s">
        <v>85</v>
      </c>
      <c r="I403">
        <v>0</v>
      </c>
    </row>
    <row r="404" spans="1:10" hidden="1" x14ac:dyDescent="0.4">
      <c r="A404">
        <v>2021</v>
      </c>
      <c r="B404" t="s">
        <v>116</v>
      </c>
      <c r="C404" t="s">
        <v>58</v>
      </c>
      <c r="D404">
        <v>2</v>
      </c>
      <c r="E404">
        <v>1</v>
      </c>
      <c r="F404" t="s">
        <v>88</v>
      </c>
      <c r="G404">
        <v>2</v>
      </c>
      <c r="H404" t="s">
        <v>85</v>
      </c>
      <c r="I404">
        <v>0</v>
      </c>
      <c r="J404">
        <v>28889</v>
      </c>
    </row>
    <row r="405" spans="1:10" hidden="1" x14ac:dyDescent="0.4">
      <c r="A405">
        <v>2021</v>
      </c>
      <c r="B405" t="s">
        <v>116</v>
      </c>
      <c r="C405" t="s">
        <v>58</v>
      </c>
      <c r="D405">
        <v>1</v>
      </c>
      <c r="E405">
        <v>1</v>
      </c>
      <c r="F405" t="s">
        <v>88</v>
      </c>
      <c r="G405">
        <v>2</v>
      </c>
      <c r="H405" t="s">
        <v>85</v>
      </c>
      <c r="I405">
        <v>0</v>
      </c>
      <c r="J405">
        <v>135276</v>
      </c>
    </row>
    <row r="406" spans="1:10" hidden="1" x14ac:dyDescent="0.4">
      <c r="A406">
        <v>2021</v>
      </c>
      <c r="B406" t="s">
        <v>116</v>
      </c>
      <c r="C406" t="s">
        <v>58</v>
      </c>
      <c r="D406">
        <v>95</v>
      </c>
      <c r="E406">
        <v>1</v>
      </c>
      <c r="F406" t="s">
        <v>88</v>
      </c>
      <c r="G406">
        <v>1</v>
      </c>
      <c r="H406" t="s">
        <v>89</v>
      </c>
      <c r="I406">
        <v>0</v>
      </c>
    </row>
    <row r="407" spans="1:10" hidden="1" x14ac:dyDescent="0.4">
      <c r="A407">
        <v>2021</v>
      </c>
      <c r="B407" t="s">
        <v>116</v>
      </c>
      <c r="C407" t="s">
        <v>58</v>
      </c>
      <c r="D407">
        <v>2</v>
      </c>
      <c r="E407">
        <v>1</v>
      </c>
      <c r="F407" t="s">
        <v>88</v>
      </c>
      <c r="G407">
        <v>1</v>
      </c>
      <c r="H407" t="s">
        <v>89</v>
      </c>
      <c r="I407">
        <v>0</v>
      </c>
      <c r="J407">
        <v>28889</v>
      </c>
    </row>
    <row r="408" spans="1:10" hidden="1" x14ac:dyDescent="0.4">
      <c r="A408">
        <v>2021</v>
      </c>
      <c r="B408" t="s">
        <v>116</v>
      </c>
      <c r="C408" t="s">
        <v>58</v>
      </c>
      <c r="D408">
        <v>1</v>
      </c>
      <c r="E408">
        <v>1</v>
      </c>
      <c r="F408" t="s">
        <v>88</v>
      </c>
      <c r="G408">
        <v>1</v>
      </c>
      <c r="H408" t="s">
        <v>89</v>
      </c>
      <c r="I408">
        <v>2088000</v>
      </c>
      <c r="J408">
        <v>135276</v>
      </c>
    </row>
    <row r="409" spans="1:10" hidden="1" x14ac:dyDescent="0.4">
      <c r="A409">
        <v>2021</v>
      </c>
      <c r="B409" t="s">
        <v>116</v>
      </c>
      <c r="C409" t="s">
        <v>58</v>
      </c>
      <c r="D409">
        <v>99</v>
      </c>
      <c r="E409">
        <v>95</v>
      </c>
      <c r="F409" t="s">
        <v>35</v>
      </c>
      <c r="G409">
        <v>9</v>
      </c>
      <c r="H409" t="s">
        <v>35</v>
      </c>
      <c r="I409">
        <v>3075000</v>
      </c>
    </row>
    <row r="410" spans="1:10" hidden="1" x14ac:dyDescent="0.4">
      <c r="A410">
        <v>2021</v>
      </c>
      <c r="B410" t="s">
        <v>117</v>
      </c>
      <c r="C410" t="s">
        <v>59</v>
      </c>
      <c r="D410">
        <v>2</v>
      </c>
      <c r="E410">
        <v>95</v>
      </c>
      <c r="F410" t="s">
        <v>35</v>
      </c>
      <c r="G410">
        <v>9</v>
      </c>
      <c r="H410" t="s">
        <v>35</v>
      </c>
      <c r="I410">
        <v>1004000</v>
      </c>
      <c r="J410">
        <v>52500</v>
      </c>
    </row>
    <row r="411" spans="1:10" hidden="1" x14ac:dyDescent="0.4">
      <c r="A411">
        <v>2021</v>
      </c>
      <c r="B411" t="s">
        <v>117</v>
      </c>
      <c r="C411" t="s">
        <v>59</v>
      </c>
      <c r="D411">
        <v>1</v>
      </c>
      <c r="E411">
        <v>95</v>
      </c>
      <c r="F411" t="s">
        <v>35</v>
      </c>
      <c r="G411">
        <v>9</v>
      </c>
      <c r="H411" t="s">
        <v>35</v>
      </c>
      <c r="I411">
        <v>484592000</v>
      </c>
      <c r="J411">
        <v>286928</v>
      </c>
    </row>
    <row r="412" spans="1:10" hidden="1" x14ac:dyDescent="0.4">
      <c r="A412">
        <v>2021</v>
      </c>
      <c r="B412" t="s">
        <v>117</v>
      </c>
      <c r="C412" t="s">
        <v>59</v>
      </c>
      <c r="D412">
        <v>95</v>
      </c>
      <c r="E412">
        <v>0</v>
      </c>
      <c r="F412" t="s">
        <v>84</v>
      </c>
      <c r="G412">
        <v>2</v>
      </c>
      <c r="H412" t="s">
        <v>85</v>
      </c>
      <c r="I412">
        <v>0</v>
      </c>
    </row>
    <row r="413" spans="1:10" hidden="1" x14ac:dyDescent="0.4">
      <c r="A413">
        <v>2021</v>
      </c>
      <c r="B413" t="s">
        <v>117</v>
      </c>
      <c r="C413" t="s">
        <v>59</v>
      </c>
      <c r="D413">
        <v>2</v>
      </c>
      <c r="E413">
        <v>0</v>
      </c>
      <c r="F413" t="s">
        <v>84</v>
      </c>
      <c r="G413">
        <v>2</v>
      </c>
      <c r="H413" t="s">
        <v>85</v>
      </c>
      <c r="I413">
        <v>0</v>
      </c>
      <c r="J413">
        <v>52500</v>
      </c>
    </row>
    <row r="414" spans="1:10" hidden="1" x14ac:dyDescent="0.4">
      <c r="A414">
        <v>2021</v>
      </c>
      <c r="B414" t="s">
        <v>117</v>
      </c>
      <c r="C414" t="s">
        <v>59</v>
      </c>
      <c r="D414">
        <v>1</v>
      </c>
      <c r="E414">
        <v>0</v>
      </c>
      <c r="F414" t="s">
        <v>84</v>
      </c>
      <c r="G414">
        <v>2</v>
      </c>
      <c r="H414" t="s">
        <v>85</v>
      </c>
      <c r="I414">
        <v>7778000</v>
      </c>
      <c r="J414">
        <v>286928</v>
      </c>
    </row>
    <row r="415" spans="1:10" hidden="1" x14ac:dyDescent="0.4">
      <c r="A415">
        <v>2021</v>
      </c>
      <c r="B415" t="s">
        <v>117</v>
      </c>
      <c r="C415" t="s">
        <v>59</v>
      </c>
      <c r="D415">
        <v>95</v>
      </c>
      <c r="E415">
        <v>1</v>
      </c>
      <c r="F415" t="s">
        <v>88</v>
      </c>
      <c r="G415">
        <v>2</v>
      </c>
      <c r="H415" t="s">
        <v>85</v>
      </c>
      <c r="I415">
        <v>0</v>
      </c>
    </row>
    <row r="416" spans="1:10" hidden="1" x14ac:dyDescent="0.4">
      <c r="A416">
        <v>2021</v>
      </c>
      <c r="B416" t="s">
        <v>117</v>
      </c>
      <c r="C416" t="s">
        <v>59</v>
      </c>
      <c r="D416">
        <v>2</v>
      </c>
      <c r="E416">
        <v>1</v>
      </c>
      <c r="F416" t="s">
        <v>88</v>
      </c>
      <c r="G416">
        <v>2</v>
      </c>
      <c r="H416" t="s">
        <v>85</v>
      </c>
      <c r="I416">
        <v>1004000</v>
      </c>
      <c r="J416">
        <v>52500</v>
      </c>
    </row>
    <row r="417" spans="1:10" hidden="1" x14ac:dyDescent="0.4">
      <c r="A417">
        <v>2021</v>
      </c>
      <c r="B417" t="s">
        <v>117</v>
      </c>
      <c r="C417" t="s">
        <v>59</v>
      </c>
      <c r="D417">
        <v>1</v>
      </c>
      <c r="E417">
        <v>1</v>
      </c>
      <c r="F417" t="s">
        <v>88</v>
      </c>
      <c r="G417">
        <v>2</v>
      </c>
      <c r="H417" t="s">
        <v>85</v>
      </c>
      <c r="I417">
        <v>36327000</v>
      </c>
      <c r="J417">
        <v>286928</v>
      </c>
    </row>
    <row r="418" spans="1:10" hidden="1" x14ac:dyDescent="0.4">
      <c r="A418">
        <v>2021</v>
      </c>
      <c r="B418" t="s">
        <v>117</v>
      </c>
      <c r="C418" t="s">
        <v>59</v>
      </c>
      <c r="D418">
        <v>95</v>
      </c>
      <c r="E418">
        <v>1</v>
      </c>
      <c r="F418" t="s">
        <v>88</v>
      </c>
      <c r="G418">
        <v>1</v>
      </c>
      <c r="H418" t="s">
        <v>89</v>
      </c>
      <c r="I418">
        <v>0</v>
      </c>
    </row>
    <row r="419" spans="1:10" hidden="1" x14ac:dyDescent="0.4">
      <c r="A419">
        <v>2021</v>
      </c>
      <c r="B419" t="s">
        <v>117</v>
      </c>
      <c r="C419" t="s">
        <v>59</v>
      </c>
      <c r="D419">
        <v>2</v>
      </c>
      <c r="E419">
        <v>1</v>
      </c>
      <c r="F419" t="s">
        <v>88</v>
      </c>
      <c r="G419">
        <v>1</v>
      </c>
      <c r="H419" t="s">
        <v>89</v>
      </c>
      <c r="I419">
        <v>0</v>
      </c>
      <c r="J419">
        <v>52500</v>
      </c>
    </row>
    <row r="420" spans="1:10" hidden="1" x14ac:dyDescent="0.4">
      <c r="A420">
        <v>2021</v>
      </c>
      <c r="B420" t="s">
        <v>117</v>
      </c>
      <c r="C420" t="s">
        <v>59</v>
      </c>
      <c r="D420">
        <v>1</v>
      </c>
      <c r="E420">
        <v>1</v>
      </c>
      <c r="F420" t="s">
        <v>88</v>
      </c>
      <c r="G420">
        <v>1</v>
      </c>
      <c r="H420" t="s">
        <v>89</v>
      </c>
      <c r="I420">
        <v>440487000</v>
      </c>
      <c r="J420">
        <v>286928</v>
      </c>
    </row>
    <row r="421" spans="1:10" hidden="1" x14ac:dyDescent="0.4">
      <c r="A421">
        <v>2021</v>
      </c>
      <c r="B421" t="s">
        <v>117</v>
      </c>
      <c r="C421" t="s">
        <v>59</v>
      </c>
      <c r="D421">
        <v>99</v>
      </c>
      <c r="E421">
        <v>95</v>
      </c>
      <c r="F421" t="s">
        <v>35</v>
      </c>
      <c r="G421">
        <v>9</v>
      </c>
      <c r="H421" t="s">
        <v>35</v>
      </c>
      <c r="I421">
        <v>485595000</v>
      </c>
    </row>
    <row r="422" spans="1:10" hidden="1" x14ac:dyDescent="0.4">
      <c r="A422">
        <v>2021</v>
      </c>
      <c r="B422" t="s">
        <v>118</v>
      </c>
      <c r="C422" t="s">
        <v>9</v>
      </c>
      <c r="D422">
        <v>95</v>
      </c>
      <c r="E422">
        <v>1</v>
      </c>
      <c r="F422" t="s">
        <v>88</v>
      </c>
      <c r="G422">
        <v>2</v>
      </c>
      <c r="H422" t="s">
        <v>85</v>
      </c>
      <c r="I422">
        <v>3687000</v>
      </c>
    </row>
    <row r="423" spans="1:10" hidden="1" x14ac:dyDescent="0.4">
      <c r="A423">
        <v>2021</v>
      </c>
      <c r="B423" t="s">
        <v>118</v>
      </c>
      <c r="C423" t="s">
        <v>9</v>
      </c>
      <c r="D423">
        <v>2</v>
      </c>
      <c r="E423">
        <v>1</v>
      </c>
      <c r="F423" t="s">
        <v>88</v>
      </c>
      <c r="G423">
        <v>2</v>
      </c>
      <c r="H423" t="s">
        <v>85</v>
      </c>
      <c r="I423">
        <v>396000</v>
      </c>
      <c r="J423">
        <v>10926</v>
      </c>
    </row>
    <row r="424" spans="1:10" hidden="1" x14ac:dyDescent="0.4">
      <c r="A424">
        <v>2021</v>
      </c>
      <c r="B424" t="s">
        <v>118</v>
      </c>
      <c r="C424" t="s">
        <v>9</v>
      </c>
      <c r="D424">
        <v>1</v>
      </c>
      <c r="E424">
        <v>1</v>
      </c>
      <c r="F424" t="s">
        <v>88</v>
      </c>
      <c r="G424">
        <v>2</v>
      </c>
      <c r="H424" t="s">
        <v>85</v>
      </c>
      <c r="I424">
        <v>7440000</v>
      </c>
      <c r="J424">
        <v>65564</v>
      </c>
    </row>
    <row r="425" spans="1:10" hidden="1" x14ac:dyDescent="0.4">
      <c r="A425">
        <v>2021</v>
      </c>
      <c r="B425" t="s">
        <v>118</v>
      </c>
      <c r="C425" t="s">
        <v>9</v>
      </c>
      <c r="D425">
        <v>95</v>
      </c>
      <c r="E425">
        <v>1</v>
      </c>
      <c r="F425" t="s">
        <v>88</v>
      </c>
      <c r="G425">
        <v>1</v>
      </c>
      <c r="H425" t="s">
        <v>89</v>
      </c>
      <c r="I425">
        <v>0</v>
      </c>
    </row>
    <row r="426" spans="1:10" hidden="1" x14ac:dyDescent="0.4">
      <c r="A426">
        <v>2021</v>
      </c>
      <c r="B426" t="s">
        <v>118</v>
      </c>
      <c r="C426" t="s">
        <v>9</v>
      </c>
      <c r="D426">
        <v>2</v>
      </c>
      <c r="E426">
        <v>1</v>
      </c>
      <c r="F426" t="s">
        <v>88</v>
      </c>
      <c r="G426">
        <v>1</v>
      </c>
      <c r="H426" t="s">
        <v>89</v>
      </c>
      <c r="I426">
        <v>0</v>
      </c>
      <c r="J426">
        <v>10926</v>
      </c>
    </row>
    <row r="427" spans="1:10" hidden="1" x14ac:dyDescent="0.4">
      <c r="A427">
        <v>2021</v>
      </c>
      <c r="B427" t="s">
        <v>118</v>
      </c>
      <c r="C427" t="s">
        <v>9</v>
      </c>
      <c r="D427">
        <v>1</v>
      </c>
      <c r="E427">
        <v>1</v>
      </c>
      <c r="F427" t="s">
        <v>88</v>
      </c>
      <c r="G427">
        <v>1</v>
      </c>
      <c r="H427" t="s">
        <v>89</v>
      </c>
      <c r="I427">
        <v>8208000</v>
      </c>
      <c r="J427">
        <v>65564</v>
      </c>
    </row>
    <row r="428" spans="1:10" hidden="1" x14ac:dyDescent="0.4">
      <c r="A428">
        <v>2021</v>
      </c>
      <c r="B428" t="s">
        <v>118</v>
      </c>
      <c r="C428" t="s">
        <v>9</v>
      </c>
      <c r="D428">
        <v>99</v>
      </c>
      <c r="E428">
        <v>95</v>
      </c>
      <c r="F428" t="s">
        <v>35</v>
      </c>
      <c r="G428">
        <v>9</v>
      </c>
      <c r="H428" t="s">
        <v>35</v>
      </c>
      <c r="I428">
        <v>115924000</v>
      </c>
    </row>
    <row r="429" spans="1:10" hidden="1" x14ac:dyDescent="0.4">
      <c r="A429">
        <v>2021</v>
      </c>
      <c r="B429" t="s">
        <v>118</v>
      </c>
      <c r="C429" t="s">
        <v>9</v>
      </c>
      <c r="D429">
        <v>95</v>
      </c>
      <c r="E429">
        <v>95</v>
      </c>
      <c r="F429" t="s">
        <v>35</v>
      </c>
      <c r="G429">
        <v>9</v>
      </c>
      <c r="H429" t="s">
        <v>35</v>
      </c>
      <c r="I429">
        <v>6914000</v>
      </c>
    </row>
    <row r="430" spans="1:10" hidden="1" x14ac:dyDescent="0.4">
      <c r="A430">
        <v>2021</v>
      </c>
      <c r="B430" t="s">
        <v>118</v>
      </c>
      <c r="C430" t="s">
        <v>9</v>
      </c>
      <c r="D430">
        <v>2</v>
      </c>
      <c r="E430">
        <v>95</v>
      </c>
      <c r="F430" t="s">
        <v>35</v>
      </c>
      <c r="G430">
        <v>9</v>
      </c>
      <c r="H430" t="s">
        <v>35</v>
      </c>
      <c r="I430">
        <v>396000</v>
      </c>
      <c r="J430">
        <v>10926</v>
      </c>
    </row>
    <row r="431" spans="1:10" hidden="1" x14ac:dyDescent="0.4">
      <c r="A431">
        <v>2021</v>
      </c>
      <c r="B431" t="s">
        <v>118</v>
      </c>
      <c r="C431" t="s">
        <v>9</v>
      </c>
      <c r="D431">
        <v>1</v>
      </c>
      <c r="E431">
        <v>95</v>
      </c>
      <c r="F431" t="s">
        <v>35</v>
      </c>
      <c r="G431">
        <v>9</v>
      </c>
      <c r="H431" t="s">
        <v>35</v>
      </c>
      <c r="I431">
        <v>108614000</v>
      </c>
      <c r="J431">
        <v>65564</v>
      </c>
    </row>
    <row r="432" spans="1:10" hidden="1" x14ac:dyDescent="0.4">
      <c r="A432">
        <v>2021</v>
      </c>
      <c r="B432" t="s">
        <v>118</v>
      </c>
      <c r="C432" t="s">
        <v>9</v>
      </c>
      <c r="D432">
        <v>95</v>
      </c>
      <c r="E432">
        <v>0</v>
      </c>
      <c r="F432" t="s">
        <v>84</v>
      </c>
      <c r="G432">
        <v>2</v>
      </c>
      <c r="H432" t="s">
        <v>85</v>
      </c>
      <c r="I432">
        <v>3227000</v>
      </c>
    </row>
    <row r="433" spans="1:10" hidden="1" x14ac:dyDescent="0.4">
      <c r="A433">
        <v>2021</v>
      </c>
      <c r="B433" t="s">
        <v>119</v>
      </c>
      <c r="C433" t="s">
        <v>60</v>
      </c>
      <c r="D433">
        <v>1</v>
      </c>
      <c r="E433">
        <v>0</v>
      </c>
      <c r="F433" t="s">
        <v>84</v>
      </c>
      <c r="G433">
        <v>2</v>
      </c>
      <c r="H433" t="s">
        <v>85</v>
      </c>
      <c r="I433">
        <v>36616000</v>
      </c>
      <c r="J433">
        <v>792182</v>
      </c>
    </row>
    <row r="434" spans="1:10" hidden="1" x14ac:dyDescent="0.4">
      <c r="A434">
        <v>2021</v>
      </c>
      <c r="B434" t="s">
        <v>119</v>
      </c>
      <c r="C434" t="s">
        <v>60</v>
      </c>
      <c r="D434">
        <v>95</v>
      </c>
      <c r="E434">
        <v>1</v>
      </c>
      <c r="F434" t="s">
        <v>88</v>
      </c>
      <c r="G434">
        <v>2</v>
      </c>
      <c r="H434" t="s">
        <v>85</v>
      </c>
      <c r="I434">
        <v>0</v>
      </c>
    </row>
    <row r="435" spans="1:10" hidden="1" x14ac:dyDescent="0.4">
      <c r="A435">
        <v>2021</v>
      </c>
      <c r="B435" t="s">
        <v>119</v>
      </c>
      <c r="C435" t="s">
        <v>60</v>
      </c>
      <c r="D435">
        <v>1</v>
      </c>
      <c r="E435">
        <v>1</v>
      </c>
      <c r="F435" t="s">
        <v>88</v>
      </c>
      <c r="G435">
        <v>2</v>
      </c>
      <c r="H435" t="s">
        <v>85</v>
      </c>
      <c r="I435">
        <v>10526000</v>
      </c>
      <c r="J435">
        <v>792182</v>
      </c>
    </row>
    <row r="436" spans="1:10" hidden="1" x14ac:dyDescent="0.4">
      <c r="A436">
        <v>2021</v>
      </c>
      <c r="B436" t="s">
        <v>119</v>
      </c>
      <c r="C436" t="s">
        <v>60</v>
      </c>
      <c r="D436">
        <v>95</v>
      </c>
      <c r="E436">
        <v>1</v>
      </c>
      <c r="F436" t="s">
        <v>88</v>
      </c>
      <c r="G436">
        <v>1</v>
      </c>
      <c r="H436" t="s">
        <v>89</v>
      </c>
      <c r="I436">
        <v>0</v>
      </c>
    </row>
    <row r="437" spans="1:10" hidden="1" x14ac:dyDescent="0.4">
      <c r="A437">
        <v>2021</v>
      </c>
      <c r="B437" t="s">
        <v>119</v>
      </c>
      <c r="C437" t="s">
        <v>60</v>
      </c>
      <c r="D437">
        <v>2</v>
      </c>
      <c r="E437">
        <v>1</v>
      </c>
      <c r="F437" t="s">
        <v>88</v>
      </c>
      <c r="G437">
        <v>1</v>
      </c>
      <c r="H437" t="s">
        <v>89</v>
      </c>
      <c r="I437">
        <v>0</v>
      </c>
      <c r="J437">
        <v>216377</v>
      </c>
    </row>
    <row r="438" spans="1:10" hidden="1" x14ac:dyDescent="0.4">
      <c r="A438">
        <v>2021</v>
      </c>
      <c r="B438" t="s">
        <v>119</v>
      </c>
      <c r="C438" t="s">
        <v>60</v>
      </c>
      <c r="D438">
        <v>1</v>
      </c>
      <c r="E438">
        <v>1</v>
      </c>
      <c r="F438" t="s">
        <v>88</v>
      </c>
      <c r="G438">
        <v>1</v>
      </c>
      <c r="H438" t="s">
        <v>89</v>
      </c>
      <c r="I438">
        <v>718976000</v>
      </c>
      <c r="J438">
        <v>792182</v>
      </c>
    </row>
    <row r="439" spans="1:10" hidden="1" x14ac:dyDescent="0.4">
      <c r="A439">
        <v>2021</v>
      </c>
      <c r="B439" t="s">
        <v>119</v>
      </c>
      <c r="C439" t="s">
        <v>60</v>
      </c>
      <c r="D439">
        <v>99</v>
      </c>
      <c r="E439">
        <v>95</v>
      </c>
      <c r="F439" t="s">
        <v>35</v>
      </c>
      <c r="G439">
        <v>9</v>
      </c>
      <c r="H439" t="s">
        <v>35</v>
      </c>
      <c r="I439">
        <v>767553000</v>
      </c>
    </row>
    <row r="440" spans="1:10" hidden="1" x14ac:dyDescent="0.4">
      <c r="A440">
        <v>2021</v>
      </c>
      <c r="B440" t="s">
        <v>119</v>
      </c>
      <c r="C440" t="s">
        <v>60</v>
      </c>
      <c r="D440">
        <v>95</v>
      </c>
      <c r="E440">
        <v>95</v>
      </c>
      <c r="F440" t="s">
        <v>35</v>
      </c>
      <c r="G440">
        <v>9</v>
      </c>
      <c r="H440" t="s">
        <v>35</v>
      </c>
      <c r="I440">
        <v>0</v>
      </c>
    </row>
    <row r="441" spans="1:10" hidden="1" x14ac:dyDescent="0.4">
      <c r="A441">
        <v>2021</v>
      </c>
      <c r="B441" t="s">
        <v>119</v>
      </c>
      <c r="C441" t="s">
        <v>60</v>
      </c>
      <c r="D441">
        <v>2</v>
      </c>
      <c r="E441">
        <v>95</v>
      </c>
      <c r="F441" t="s">
        <v>35</v>
      </c>
      <c r="G441">
        <v>9</v>
      </c>
      <c r="H441" t="s">
        <v>35</v>
      </c>
      <c r="I441">
        <v>1434000</v>
      </c>
      <c r="J441">
        <v>216377</v>
      </c>
    </row>
    <row r="442" spans="1:10" hidden="1" x14ac:dyDescent="0.4">
      <c r="A442">
        <v>2021</v>
      </c>
      <c r="B442" t="s">
        <v>119</v>
      </c>
      <c r="C442" t="s">
        <v>60</v>
      </c>
      <c r="D442">
        <v>1</v>
      </c>
      <c r="E442">
        <v>95</v>
      </c>
      <c r="F442" t="s">
        <v>35</v>
      </c>
      <c r="G442">
        <v>9</v>
      </c>
      <c r="H442" t="s">
        <v>35</v>
      </c>
      <c r="I442">
        <v>766118000</v>
      </c>
      <c r="J442">
        <v>792182</v>
      </c>
    </row>
    <row r="443" spans="1:10" hidden="1" x14ac:dyDescent="0.4">
      <c r="A443">
        <v>2021</v>
      </c>
      <c r="B443" t="s">
        <v>120</v>
      </c>
      <c r="C443" t="s">
        <v>61</v>
      </c>
      <c r="D443">
        <v>2</v>
      </c>
      <c r="E443">
        <v>95</v>
      </c>
      <c r="F443" t="s">
        <v>35</v>
      </c>
      <c r="G443">
        <v>9</v>
      </c>
      <c r="H443" t="s">
        <v>35</v>
      </c>
      <c r="I443">
        <v>395000</v>
      </c>
      <c r="J443">
        <v>65278</v>
      </c>
    </row>
    <row r="444" spans="1:10" hidden="1" x14ac:dyDescent="0.4">
      <c r="A444">
        <v>2021</v>
      </c>
      <c r="B444" t="s">
        <v>120</v>
      </c>
      <c r="C444" t="s">
        <v>61</v>
      </c>
      <c r="D444">
        <v>1</v>
      </c>
      <c r="E444">
        <v>95</v>
      </c>
      <c r="F444" t="s">
        <v>35</v>
      </c>
      <c r="G444">
        <v>9</v>
      </c>
      <c r="H444" t="s">
        <v>35</v>
      </c>
      <c r="I444">
        <v>258351000</v>
      </c>
      <c r="J444">
        <v>401584</v>
      </c>
    </row>
    <row r="445" spans="1:10" hidden="1" x14ac:dyDescent="0.4">
      <c r="A445">
        <v>2021</v>
      </c>
      <c r="B445" t="s">
        <v>120</v>
      </c>
      <c r="C445" t="s">
        <v>61</v>
      </c>
      <c r="D445">
        <v>95</v>
      </c>
      <c r="E445">
        <v>0</v>
      </c>
      <c r="F445" t="s">
        <v>84</v>
      </c>
      <c r="G445">
        <v>2</v>
      </c>
      <c r="H445" t="s">
        <v>85</v>
      </c>
      <c r="I445">
        <v>1954000</v>
      </c>
    </row>
    <row r="446" spans="1:10" hidden="1" x14ac:dyDescent="0.4">
      <c r="A446">
        <v>2021</v>
      </c>
      <c r="B446" t="s">
        <v>120</v>
      </c>
      <c r="C446" t="s">
        <v>61</v>
      </c>
      <c r="D446">
        <v>1</v>
      </c>
      <c r="E446">
        <v>0</v>
      </c>
      <c r="F446" t="s">
        <v>84</v>
      </c>
      <c r="G446">
        <v>2</v>
      </c>
      <c r="H446" t="s">
        <v>85</v>
      </c>
      <c r="I446">
        <v>3204000</v>
      </c>
      <c r="J446">
        <v>401584</v>
      </c>
    </row>
    <row r="447" spans="1:10" hidden="1" x14ac:dyDescent="0.4">
      <c r="A447">
        <v>2021</v>
      </c>
      <c r="B447" t="s">
        <v>120</v>
      </c>
      <c r="C447" t="s">
        <v>61</v>
      </c>
      <c r="D447">
        <v>95</v>
      </c>
      <c r="E447">
        <v>1</v>
      </c>
      <c r="F447" t="s">
        <v>88</v>
      </c>
      <c r="G447">
        <v>2</v>
      </c>
      <c r="H447" t="s">
        <v>85</v>
      </c>
      <c r="I447">
        <v>0</v>
      </c>
    </row>
    <row r="448" spans="1:10" hidden="1" x14ac:dyDescent="0.4">
      <c r="A448">
        <v>2021</v>
      </c>
      <c r="B448" t="s">
        <v>120</v>
      </c>
      <c r="C448" t="s">
        <v>61</v>
      </c>
      <c r="D448">
        <v>2</v>
      </c>
      <c r="E448">
        <v>1</v>
      </c>
      <c r="F448" t="s">
        <v>88</v>
      </c>
      <c r="G448">
        <v>2</v>
      </c>
      <c r="H448" t="s">
        <v>85</v>
      </c>
      <c r="I448">
        <v>395000</v>
      </c>
      <c r="J448">
        <v>65278</v>
      </c>
    </row>
    <row r="449" spans="1:10" hidden="1" x14ac:dyDescent="0.4">
      <c r="A449">
        <v>2021</v>
      </c>
      <c r="B449" t="s">
        <v>120</v>
      </c>
      <c r="C449" t="s">
        <v>61</v>
      </c>
      <c r="D449">
        <v>1</v>
      </c>
      <c r="E449">
        <v>1</v>
      </c>
      <c r="F449" t="s">
        <v>88</v>
      </c>
      <c r="G449">
        <v>2</v>
      </c>
      <c r="H449" t="s">
        <v>85</v>
      </c>
      <c r="I449">
        <v>40755000</v>
      </c>
      <c r="J449">
        <v>401584</v>
      </c>
    </row>
    <row r="450" spans="1:10" hidden="1" x14ac:dyDescent="0.4">
      <c r="A450">
        <v>2021</v>
      </c>
      <c r="B450" t="s">
        <v>120</v>
      </c>
      <c r="C450" t="s">
        <v>61</v>
      </c>
      <c r="D450">
        <v>95</v>
      </c>
      <c r="E450">
        <v>1</v>
      </c>
      <c r="F450" t="s">
        <v>88</v>
      </c>
      <c r="G450">
        <v>1</v>
      </c>
      <c r="H450" t="s">
        <v>89</v>
      </c>
      <c r="I450">
        <v>0</v>
      </c>
    </row>
    <row r="451" spans="1:10" hidden="1" x14ac:dyDescent="0.4">
      <c r="A451">
        <v>2021</v>
      </c>
      <c r="B451" t="s">
        <v>120</v>
      </c>
      <c r="C451" t="s">
        <v>61</v>
      </c>
      <c r="D451">
        <v>2</v>
      </c>
      <c r="E451">
        <v>1</v>
      </c>
      <c r="F451" t="s">
        <v>88</v>
      </c>
      <c r="G451">
        <v>1</v>
      </c>
      <c r="H451" t="s">
        <v>89</v>
      </c>
      <c r="I451">
        <v>0</v>
      </c>
      <c r="J451">
        <v>65278</v>
      </c>
    </row>
    <row r="452" spans="1:10" hidden="1" x14ac:dyDescent="0.4">
      <c r="A452">
        <v>2021</v>
      </c>
      <c r="B452" t="s">
        <v>120</v>
      </c>
      <c r="C452" t="s">
        <v>61</v>
      </c>
      <c r="D452">
        <v>1</v>
      </c>
      <c r="E452">
        <v>1</v>
      </c>
      <c r="F452" t="s">
        <v>88</v>
      </c>
      <c r="G452">
        <v>1</v>
      </c>
      <c r="H452" t="s">
        <v>89</v>
      </c>
      <c r="I452">
        <v>214392000</v>
      </c>
      <c r="J452">
        <v>401584</v>
      </c>
    </row>
    <row r="453" spans="1:10" hidden="1" x14ac:dyDescent="0.4">
      <c r="A453">
        <v>2021</v>
      </c>
      <c r="B453" t="s">
        <v>120</v>
      </c>
      <c r="C453" t="s">
        <v>61</v>
      </c>
      <c r="D453">
        <v>99</v>
      </c>
      <c r="E453">
        <v>95</v>
      </c>
      <c r="F453" t="s">
        <v>35</v>
      </c>
      <c r="G453">
        <v>9</v>
      </c>
      <c r="H453" t="s">
        <v>35</v>
      </c>
      <c r="I453">
        <v>260700000</v>
      </c>
    </row>
    <row r="454" spans="1:10" hidden="1" x14ac:dyDescent="0.4">
      <c r="A454">
        <v>2021</v>
      </c>
      <c r="B454" t="s">
        <v>121</v>
      </c>
      <c r="C454" t="s">
        <v>10</v>
      </c>
      <c r="D454">
        <v>2</v>
      </c>
      <c r="E454">
        <v>95</v>
      </c>
      <c r="F454" t="s">
        <v>35</v>
      </c>
      <c r="G454">
        <v>9</v>
      </c>
      <c r="H454" t="s">
        <v>35</v>
      </c>
      <c r="I454">
        <v>2201000</v>
      </c>
      <c r="J454">
        <v>7028</v>
      </c>
    </row>
    <row r="455" spans="1:10" hidden="1" x14ac:dyDescent="0.4">
      <c r="A455">
        <v>2021</v>
      </c>
      <c r="B455" t="s">
        <v>121</v>
      </c>
      <c r="C455" t="s">
        <v>10</v>
      </c>
      <c r="D455">
        <v>1</v>
      </c>
      <c r="E455">
        <v>95</v>
      </c>
      <c r="F455" t="s">
        <v>35</v>
      </c>
      <c r="G455">
        <v>9</v>
      </c>
      <c r="H455" t="s">
        <v>35</v>
      </c>
      <c r="I455">
        <v>22209000</v>
      </c>
      <c r="J455">
        <v>35311</v>
      </c>
    </row>
    <row r="456" spans="1:10" hidden="1" x14ac:dyDescent="0.4">
      <c r="A456">
        <v>2021</v>
      </c>
      <c r="B456" t="s">
        <v>121</v>
      </c>
      <c r="C456" t="s">
        <v>10</v>
      </c>
      <c r="D456">
        <v>2</v>
      </c>
      <c r="E456">
        <v>0</v>
      </c>
      <c r="F456" t="s">
        <v>84</v>
      </c>
      <c r="G456">
        <v>2</v>
      </c>
      <c r="H456" t="s">
        <v>85</v>
      </c>
      <c r="I456">
        <v>2173000</v>
      </c>
      <c r="J456">
        <v>7028</v>
      </c>
    </row>
    <row r="457" spans="1:10" hidden="1" x14ac:dyDescent="0.4">
      <c r="A457">
        <v>2021</v>
      </c>
      <c r="B457" t="s">
        <v>121</v>
      </c>
      <c r="C457" t="s">
        <v>10</v>
      </c>
      <c r="D457">
        <v>1</v>
      </c>
      <c r="E457">
        <v>0</v>
      </c>
      <c r="F457" t="s">
        <v>84</v>
      </c>
      <c r="G457">
        <v>2</v>
      </c>
      <c r="H457" t="s">
        <v>85</v>
      </c>
      <c r="I457">
        <v>9746000</v>
      </c>
      <c r="J457">
        <v>35311</v>
      </c>
    </row>
    <row r="458" spans="1:10" hidden="1" x14ac:dyDescent="0.4">
      <c r="A458">
        <v>2021</v>
      </c>
      <c r="B458" t="s">
        <v>121</v>
      </c>
      <c r="C458" t="s">
        <v>10</v>
      </c>
      <c r="D458">
        <v>95</v>
      </c>
      <c r="E458">
        <v>1</v>
      </c>
      <c r="F458" t="s">
        <v>88</v>
      </c>
      <c r="G458">
        <v>2</v>
      </c>
      <c r="H458" t="s">
        <v>85</v>
      </c>
      <c r="I458">
        <v>0</v>
      </c>
    </row>
    <row r="459" spans="1:10" hidden="1" x14ac:dyDescent="0.4">
      <c r="A459">
        <v>2021</v>
      </c>
      <c r="B459" t="s">
        <v>121</v>
      </c>
      <c r="C459" t="s">
        <v>10</v>
      </c>
      <c r="D459">
        <v>2</v>
      </c>
      <c r="E459">
        <v>1</v>
      </c>
      <c r="F459" t="s">
        <v>88</v>
      </c>
      <c r="G459">
        <v>2</v>
      </c>
      <c r="H459" t="s">
        <v>85</v>
      </c>
      <c r="I459">
        <v>28000</v>
      </c>
      <c r="J459">
        <v>7028</v>
      </c>
    </row>
    <row r="460" spans="1:10" hidden="1" x14ac:dyDescent="0.4">
      <c r="A460">
        <v>2021</v>
      </c>
      <c r="B460" t="s">
        <v>121</v>
      </c>
      <c r="C460" t="s">
        <v>10</v>
      </c>
      <c r="D460">
        <v>1</v>
      </c>
      <c r="E460">
        <v>1</v>
      </c>
      <c r="F460" t="s">
        <v>88</v>
      </c>
      <c r="G460">
        <v>2</v>
      </c>
      <c r="H460" t="s">
        <v>85</v>
      </c>
      <c r="I460">
        <v>124000</v>
      </c>
      <c r="J460">
        <v>35311</v>
      </c>
    </row>
    <row r="461" spans="1:10" hidden="1" x14ac:dyDescent="0.4">
      <c r="A461">
        <v>2021</v>
      </c>
      <c r="B461" t="s">
        <v>121</v>
      </c>
      <c r="C461" t="s">
        <v>10</v>
      </c>
      <c r="D461">
        <v>95</v>
      </c>
      <c r="E461">
        <v>1</v>
      </c>
      <c r="F461" t="s">
        <v>88</v>
      </c>
      <c r="G461">
        <v>1</v>
      </c>
      <c r="H461" t="s">
        <v>89</v>
      </c>
      <c r="I461">
        <v>0</v>
      </c>
    </row>
    <row r="462" spans="1:10" hidden="1" x14ac:dyDescent="0.4">
      <c r="A462">
        <v>2021</v>
      </c>
      <c r="B462" t="s">
        <v>121</v>
      </c>
      <c r="C462" t="s">
        <v>10</v>
      </c>
      <c r="D462">
        <v>2</v>
      </c>
      <c r="E462">
        <v>1</v>
      </c>
      <c r="F462" t="s">
        <v>88</v>
      </c>
      <c r="G462">
        <v>1</v>
      </c>
      <c r="H462" t="s">
        <v>89</v>
      </c>
      <c r="I462">
        <v>0</v>
      </c>
      <c r="J462">
        <v>7028</v>
      </c>
    </row>
    <row r="463" spans="1:10" hidden="1" x14ac:dyDescent="0.4">
      <c r="A463">
        <v>2021</v>
      </c>
      <c r="B463" t="s">
        <v>121</v>
      </c>
      <c r="C463" t="s">
        <v>10</v>
      </c>
      <c r="D463">
        <v>1</v>
      </c>
      <c r="E463">
        <v>1</v>
      </c>
      <c r="F463" t="s">
        <v>88</v>
      </c>
      <c r="G463">
        <v>1</v>
      </c>
      <c r="H463" t="s">
        <v>89</v>
      </c>
      <c r="I463">
        <v>12339000</v>
      </c>
      <c r="J463">
        <v>35311</v>
      </c>
    </row>
    <row r="464" spans="1:10" hidden="1" x14ac:dyDescent="0.4">
      <c r="A464">
        <v>2021</v>
      </c>
      <c r="B464" t="s">
        <v>121</v>
      </c>
      <c r="C464" t="s">
        <v>10</v>
      </c>
      <c r="D464">
        <v>99</v>
      </c>
      <c r="E464">
        <v>95</v>
      </c>
      <c r="F464" t="s">
        <v>35</v>
      </c>
      <c r="G464">
        <v>9</v>
      </c>
      <c r="H464" t="s">
        <v>35</v>
      </c>
      <c r="I464">
        <v>24410000</v>
      </c>
    </row>
    <row r="465" spans="1:10" hidden="1" x14ac:dyDescent="0.4">
      <c r="A465">
        <v>2021</v>
      </c>
      <c r="B465" t="s">
        <v>122</v>
      </c>
      <c r="C465" t="s">
        <v>62</v>
      </c>
      <c r="D465">
        <v>1</v>
      </c>
      <c r="E465">
        <v>95</v>
      </c>
      <c r="F465" t="s">
        <v>35</v>
      </c>
      <c r="G465">
        <v>9</v>
      </c>
      <c r="H465" t="s">
        <v>35</v>
      </c>
      <c r="I465">
        <v>149856000</v>
      </c>
      <c r="J465">
        <v>456667</v>
      </c>
    </row>
    <row r="466" spans="1:10" hidden="1" x14ac:dyDescent="0.4">
      <c r="A466">
        <v>2021</v>
      </c>
      <c r="B466" t="s">
        <v>122</v>
      </c>
      <c r="C466" t="s">
        <v>62</v>
      </c>
      <c r="D466">
        <v>1</v>
      </c>
      <c r="E466">
        <v>0</v>
      </c>
      <c r="F466" t="s">
        <v>84</v>
      </c>
      <c r="G466">
        <v>2</v>
      </c>
      <c r="H466" t="s">
        <v>85</v>
      </c>
      <c r="I466">
        <v>45549000</v>
      </c>
      <c r="J466">
        <v>456667</v>
      </c>
    </row>
    <row r="467" spans="1:10" hidden="1" x14ac:dyDescent="0.4">
      <c r="A467">
        <v>2021</v>
      </c>
      <c r="B467" t="s">
        <v>122</v>
      </c>
      <c r="C467" t="s">
        <v>62</v>
      </c>
      <c r="D467">
        <v>95</v>
      </c>
      <c r="E467">
        <v>1</v>
      </c>
      <c r="F467" t="s">
        <v>88</v>
      </c>
      <c r="G467">
        <v>2</v>
      </c>
      <c r="H467" t="s">
        <v>85</v>
      </c>
      <c r="I467">
        <v>0</v>
      </c>
    </row>
    <row r="468" spans="1:10" hidden="1" x14ac:dyDescent="0.4">
      <c r="A468">
        <v>2021</v>
      </c>
      <c r="B468" t="s">
        <v>122</v>
      </c>
      <c r="C468" t="s">
        <v>62</v>
      </c>
      <c r="D468">
        <v>95</v>
      </c>
      <c r="E468">
        <v>1</v>
      </c>
      <c r="F468" t="s">
        <v>88</v>
      </c>
      <c r="G468">
        <v>1</v>
      </c>
      <c r="H468" t="s">
        <v>89</v>
      </c>
      <c r="I468">
        <v>0</v>
      </c>
    </row>
    <row r="469" spans="1:10" hidden="1" x14ac:dyDescent="0.4">
      <c r="A469">
        <v>2021</v>
      </c>
      <c r="B469" t="s">
        <v>122</v>
      </c>
      <c r="C469" t="s">
        <v>62</v>
      </c>
      <c r="D469">
        <v>2</v>
      </c>
      <c r="E469">
        <v>1</v>
      </c>
      <c r="F469" t="s">
        <v>88</v>
      </c>
      <c r="G469">
        <v>1</v>
      </c>
      <c r="H469" t="s">
        <v>89</v>
      </c>
      <c r="I469">
        <v>0</v>
      </c>
      <c r="J469">
        <v>80973</v>
      </c>
    </row>
    <row r="470" spans="1:10" hidden="1" x14ac:dyDescent="0.4">
      <c r="A470">
        <v>2021</v>
      </c>
      <c r="B470" t="s">
        <v>122</v>
      </c>
      <c r="C470" t="s">
        <v>62</v>
      </c>
      <c r="D470">
        <v>1</v>
      </c>
      <c r="E470">
        <v>1</v>
      </c>
      <c r="F470" t="s">
        <v>88</v>
      </c>
      <c r="G470">
        <v>1</v>
      </c>
      <c r="H470" t="s">
        <v>89</v>
      </c>
      <c r="I470">
        <v>104307000</v>
      </c>
      <c r="J470">
        <v>456667</v>
      </c>
    </row>
    <row r="471" spans="1:10" hidden="1" x14ac:dyDescent="0.4">
      <c r="A471">
        <v>2021</v>
      </c>
      <c r="B471" t="s">
        <v>122</v>
      </c>
      <c r="C471" t="s">
        <v>62</v>
      </c>
      <c r="D471">
        <v>99</v>
      </c>
      <c r="E471">
        <v>95</v>
      </c>
      <c r="F471" t="s">
        <v>35</v>
      </c>
      <c r="G471">
        <v>9</v>
      </c>
      <c r="H471" t="s">
        <v>35</v>
      </c>
      <c r="I471">
        <v>149856000</v>
      </c>
    </row>
    <row r="472" spans="1:10" hidden="1" x14ac:dyDescent="0.4">
      <c r="A472">
        <v>2021</v>
      </c>
      <c r="B472" t="s">
        <v>122</v>
      </c>
      <c r="C472" t="s">
        <v>62</v>
      </c>
      <c r="D472">
        <v>95</v>
      </c>
      <c r="E472">
        <v>95</v>
      </c>
      <c r="F472" t="s">
        <v>35</v>
      </c>
      <c r="G472">
        <v>9</v>
      </c>
      <c r="H472" t="s">
        <v>35</v>
      </c>
      <c r="I472">
        <v>0</v>
      </c>
    </row>
    <row r="473" spans="1:10" hidden="1" x14ac:dyDescent="0.4">
      <c r="A473">
        <v>2021</v>
      </c>
      <c r="B473" t="s">
        <v>123</v>
      </c>
      <c r="C473" t="s">
        <v>63</v>
      </c>
      <c r="D473">
        <v>2</v>
      </c>
      <c r="E473">
        <v>95</v>
      </c>
      <c r="F473" t="s">
        <v>35</v>
      </c>
      <c r="G473">
        <v>9</v>
      </c>
      <c r="H473" t="s">
        <v>35</v>
      </c>
      <c r="I473">
        <v>25000</v>
      </c>
      <c r="J473">
        <v>23377</v>
      </c>
    </row>
    <row r="474" spans="1:10" hidden="1" x14ac:dyDescent="0.4">
      <c r="A474">
        <v>2021</v>
      </c>
      <c r="B474" t="s">
        <v>123</v>
      </c>
      <c r="C474" t="s">
        <v>63</v>
      </c>
      <c r="D474">
        <v>1</v>
      </c>
      <c r="E474">
        <v>95</v>
      </c>
      <c r="F474" t="s">
        <v>35</v>
      </c>
      <c r="G474">
        <v>9</v>
      </c>
      <c r="H474" t="s">
        <v>35</v>
      </c>
      <c r="I474">
        <v>86307000</v>
      </c>
      <c r="J474">
        <v>143490</v>
      </c>
    </row>
    <row r="475" spans="1:10" hidden="1" x14ac:dyDescent="0.4">
      <c r="A475">
        <v>2021</v>
      </c>
      <c r="B475" t="s">
        <v>123</v>
      </c>
      <c r="C475" t="s">
        <v>63</v>
      </c>
      <c r="D475">
        <v>2</v>
      </c>
      <c r="E475">
        <v>0</v>
      </c>
      <c r="F475" t="s">
        <v>84</v>
      </c>
      <c r="G475">
        <v>2</v>
      </c>
      <c r="H475" t="s">
        <v>85</v>
      </c>
      <c r="I475">
        <v>25000</v>
      </c>
      <c r="J475">
        <v>23377</v>
      </c>
    </row>
    <row r="476" spans="1:10" hidden="1" x14ac:dyDescent="0.4">
      <c r="A476">
        <v>2021</v>
      </c>
      <c r="B476" t="s">
        <v>123</v>
      </c>
      <c r="C476" t="s">
        <v>63</v>
      </c>
      <c r="D476">
        <v>1</v>
      </c>
      <c r="E476">
        <v>0</v>
      </c>
      <c r="F476" t="s">
        <v>84</v>
      </c>
      <c r="G476">
        <v>2</v>
      </c>
      <c r="H476" t="s">
        <v>85</v>
      </c>
      <c r="I476">
        <v>6437000</v>
      </c>
      <c r="J476">
        <v>143490</v>
      </c>
    </row>
    <row r="477" spans="1:10" hidden="1" x14ac:dyDescent="0.4">
      <c r="A477">
        <v>2021</v>
      </c>
      <c r="B477" t="s">
        <v>123</v>
      </c>
      <c r="C477" t="s">
        <v>63</v>
      </c>
      <c r="D477">
        <v>95</v>
      </c>
      <c r="E477">
        <v>1</v>
      </c>
      <c r="F477" t="s">
        <v>88</v>
      </c>
      <c r="G477">
        <v>2</v>
      </c>
      <c r="H477" t="s">
        <v>85</v>
      </c>
      <c r="I477">
        <v>0</v>
      </c>
    </row>
    <row r="478" spans="1:10" hidden="1" x14ac:dyDescent="0.4">
      <c r="A478">
        <v>2021</v>
      </c>
      <c r="B478" t="s">
        <v>123</v>
      </c>
      <c r="C478" t="s">
        <v>63</v>
      </c>
      <c r="D478">
        <v>2</v>
      </c>
      <c r="E478">
        <v>1</v>
      </c>
      <c r="F478" t="s">
        <v>88</v>
      </c>
      <c r="G478">
        <v>2</v>
      </c>
      <c r="H478" t="s">
        <v>85</v>
      </c>
      <c r="I478">
        <v>0</v>
      </c>
      <c r="J478">
        <v>23377</v>
      </c>
    </row>
    <row r="479" spans="1:10" hidden="1" x14ac:dyDescent="0.4">
      <c r="A479">
        <v>2021</v>
      </c>
      <c r="B479" t="s">
        <v>123</v>
      </c>
      <c r="C479" t="s">
        <v>63</v>
      </c>
      <c r="D479">
        <v>1</v>
      </c>
      <c r="E479">
        <v>1</v>
      </c>
      <c r="F479" t="s">
        <v>88</v>
      </c>
      <c r="G479">
        <v>2</v>
      </c>
      <c r="H479" t="s">
        <v>85</v>
      </c>
      <c r="I479">
        <v>65351000</v>
      </c>
      <c r="J479">
        <v>143490</v>
      </c>
    </row>
    <row r="480" spans="1:10" hidden="1" x14ac:dyDescent="0.4">
      <c r="A480">
        <v>2021</v>
      </c>
      <c r="B480" t="s">
        <v>123</v>
      </c>
      <c r="C480" t="s">
        <v>63</v>
      </c>
      <c r="D480">
        <v>95</v>
      </c>
      <c r="E480">
        <v>1</v>
      </c>
      <c r="F480" t="s">
        <v>88</v>
      </c>
      <c r="G480">
        <v>1</v>
      </c>
      <c r="H480" t="s">
        <v>89</v>
      </c>
      <c r="I480">
        <v>0</v>
      </c>
    </row>
    <row r="481" spans="1:10" hidden="1" x14ac:dyDescent="0.4">
      <c r="A481">
        <v>2021</v>
      </c>
      <c r="B481" t="s">
        <v>123</v>
      </c>
      <c r="C481" t="s">
        <v>63</v>
      </c>
      <c r="D481">
        <v>2</v>
      </c>
      <c r="E481">
        <v>1</v>
      </c>
      <c r="F481" t="s">
        <v>88</v>
      </c>
      <c r="G481">
        <v>1</v>
      </c>
      <c r="H481" t="s">
        <v>89</v>
      </c>
      <c r="I481">
        <v>0</v>
      </c>
      <c r="J481">
        <v>23377</v>
      </c>
    </row>
    <row r="482" spans="1:10" hidden="1" x14ac:dyDescent="0.4">
      <c r="A482">
        <v>2021</v>
      </c>
      <c r="B482" t="s">
        <v>123</v>
      </c>
      <c r="C482" t="s">
        <v>63</v>
      </c>
      <c r="D482">
        <v>1</v>
      </c>
      <c r="E482">
        <v>1</v>
      </c>
      <c r="F482" t="s">
        <v>88</v>
      </c>
      <c r="G482">
        <v>1</v>
      </c>
      <c r="H482" t="s">
        <v>89</v>
      </c>
      <c r="I482">
        <v>14519000</v>
      </c>
      <c r="J482">
        <v>143490</v>
      </c>
    </row>
    <row r="483" spans="1:10" hidden="1" x14ac:dyDescent="0.4">
      <c r="A483">
        <v>2021</v>
      </c>
      <c r="B483" t="s">
        <v>123</v>
      </c>
      <c r="C483" t="s">
        <v>63</v>
      </c>
      <c r="D483">
        <v>99</v>
      </c>
      <c r="E483">
        <v>95</v>
      </c>
      <c r="F483" t="s">
        <v>35</v>
      </c>
      <c r="G483">
        <v>9</v>
      </c>
      <c r="H483" t="s">
        <v>35</v>
      </c>
      <c r="I483">
        <v>86331000</v>
      </c>
    </row>
    <row r="484" spans="1:10" hidden="1" x14ac:dyDescent="0.4">
      <c r="A484">
        <v>2021</v>
      </c>
      <c r="B484" t="s">
        <v>124</v>
      </c>
      <c r="C484" t="s">
        <v>11</v>
      </c>
      <c r="D484">
        <v>2</v>
      </c>
      <c r="E484">
        <v>95</v>
      </c>
      <c r="F484" t="s">
        <v>35</v>
      </c>
      <c r="G484">
        <v>9</v>
      </c>
      <c r="H484" t="s">
        <v>35</v>
      </c>
      <c r="I484">
        <v>0</v>
      </c>
      <c r="J484">
        <v>25026</v>
      </c>
    </row>
    <row r="485" spans="1:10" hidden="1" x14ac:dyDescent="0.4">
      <c r="A485">
        <v>2021</v>
      </c>
      <c r="B485" t="s">
        <v>124</v>
      </c>
      <c r="C485" t="s">
        <v>11</v>
      </c>
      <c r="D485">
        <v>1</v>
      </c>
      <c r="E485">
        <v>95</v>
      </c>
      <c r="F485" t="s">
        <v>35</v>
      </c>
      <c r="G485">
        <v>9</v>
      </c>
      <c r="H485" t="s">
        <v>35</v>
      </c>
      <c r="I485">
        <v>105652000</v>
      </c>
      <c r="J485">
        <v>130966</v>
      </c>
    </row>
    <row r="486" spans="1:10" hidden="1" x14ac:dyDescent="0.4">
      <c r="A486">
        <v>2021</v>
      </c>
      <c r="B486" t="s">
        <v>124</v>
      </c>
      <c r="C486" t="s">
        <v>11</v>
      </c>
      <c r="D486">
        <v>95</v>
      </c>
      <c r="E486">
        <v>0</v>
      </c>
      <c r="F486" t="s">
        <v>84</v>
      </c>
      <c r="G486">
        <v>2</v>
      </c>
      <c r="H486" t="s">
        <v>85</v>
      </c>
      <c r="I486">
        <v>1797000</v>
      </c>
    </row>
    <row r="487" spans="1:10" hidden="1" x14ac:dyDescent="0.4">
      <c r="A487">
        <v>2021</v>
      </c>
      <c r="B487" t="s">
        <v>124</v>
      </c>
      <c r="C487" t="s">
        <v>11</v>
      </c>
      <c r="D487">
        <v>1</v>
      </c>
      <c r="E487">
        <v>0</v>
      </c>
      <c r="F487" t="s">
        <v>84</v>
      </c>
      <c r="G487">
        <v>2</v>
      </c>
      <c r="H487" t="s">
        <v>85</v>
      </c>
      <c r="I487">
        <v>1855000</v>
      </c>
      <c r="J487">
        <v>130966</v>
      </c>
    </row>
    <row r="488" spans="1:10" hidden="1" x14ac:dyDescent="0.4">
      <c r="A488">
        <v>2021</v>
      </c>
      <c r="B488" t="s">
        <v>124</v>
      </c>
      <c r="C488" t="s">
        <v>11</v>
      </c>
      <c r="D488">
        <v>95</v>
      </c>
      <c r="E488">
        <v>1</v>
      </c>
      <c r="F488" t="s">
        <v>88</v>
      </c>
      <c r="G488">
        <v>2</v>
      </c>
      <c r="H488" t="s">
        <v>85</v>
      </c>
      <c r="I488">
        <v>0</v>
      </c>
    </row>
    <row r="489" spans="1:10" hidden="1" x14ac:dyDescent="0.4">
      <c r="A489">
        <v>2021</v>
      </c>
      <c r="B489" t="s">
        <v>124</v>
      </c>
      <c r="C489" t="s">
        <v>11</v>
      </c>
      <c r="D489">
        <v>2</v>
      </c>
      <c r="E489">
        <v>1</v>
      </c>
      <c r="F489" t="s">
        <v>88</v>
      </c>
      <c r="G489">
        <v>2</v>
      </c>
      <c r="H489" t="s">
        <v>85</v>
      </c>
      <c r="I489">
        <v>0</v>
      </c>
      <c r="J489">
        <v>25026</v>
      </c>
    </row>
    <row r="490" spans="1:10" hidden="1" x14ac:dyDescent="0.4">
      <c r="A490">
        <v>2021</v>
      </c>
      <c r="B490" t="s">
        <v>124</v>
      </c>
      <c r="C490" t="s">
        <v>11</v>
      </c>
      <c r="D490">
        <v>1</v>
      </c>
      <c r="E490">
        <v>1</v>
      </c>
      <c r="F490" t="s">
        <v>88</v>
      </c>
      <c r="G490">
        <v>2</v>
      </c>
      <c r="H490" t="s">
        <v>85</v>
      </c>
      <c r="I490">
        <v>14081000</v>
      </c>
      <c r="J490">
        <v>130966</v>
      </c>
    </row>
    <row r="491" spans="1:10" hidden="1" x14ac:dyDescent="0.4">
      <c r="A491">
        <v>2021</v>
      </c>
      <c r="B491" t="s">
        <v>124</v>
      </c>
      <c r="C491" t="s">
        <v>11</v>
      </c>
      <c r="D491">
        <v>95</v>
      </c>
      <c r="E491">
        <v>1</v>
      </c>
      <c r="F491" t="s">
        <v>88</v>
      </c>
      <c r="G491">
        <v>1</v>
      </c>
      <c r="H491" t="s">
        <v>89</v>
      </c>
      <c r="I491">
        <v>0</v>
      </c>
    </row>
    <row r="492" spans="1:10" hidden="1" x14ac:dyDescent="0.4">
      <c r="A492">
        <v>2021</v>
      </c>
      <c r="B492" t="s">
        <v>124</v>
      </c>
      <c r="C492" t="s">
        <v>11</v>
      </c>
      <c r="D492">
        <v>2</v>
      </c>
      <c r="E492">
        <v>1</v>
      </c>
      <c r="F492" t="s">
        <v>88</v>
      </c>
      <c r="G492">
        <v>1</v>
      </c>
      <c r="H492" t="s">
        <v>89</v>
      </c>
      <c r="I492">
        <v>0</v>
      </c>
      <c r="J492">
        <v>25026</v>
      </c>
    </row>
    <row r="493" spans="1:10" hidden="1" x14ac:dyDescent="0.4">
      <c r="A493">
        <v>2021</v>
      </c>
      <c r="B493" t="s">
        <v>124</v>
      </c>
      <c r="C493" t="s">
        <v>11</v>
      </c>
      <c r="D493">
        <v>1</v>
      </c>
      <c r="E493">
        <v>1</v>
      </c>
      <c r="F493" t="s">
        <v>88</v>
      </c>
      <c r="G493">
        <v>1</v>
      </c>
      <c r="H493" t="s">
        <v>89</v>
      </c>
      <c r="I493">
        <v>89716000</v>
      </c>
      <c r="J493">
        <v>130966</v>
      </c>
    </row>
    <row r="494" spans="1:10" hidden="1" x14ac:dyDescent="0.4">
      <c r="A494">
        <v>2021</v>
      </c>
      <c r="B494" t="s">
        <v>124</v>
      </c>
      <c r="C494" t="s">
        <v>11</v>
      </c>
      <c r="D494">
        <v>99</v>
      </c>
      <c r="E494">
        <v>95</v>
      </c>
      <c r="F494" t="s">
        <v>35</v>
      </c>
      <c r="G494">
        <v>9</v>
      </c>
      <c r="H494" t="s">
        <v>35</v>
      </c>
      <c r="I494">
        <v>107449000</v>
      </c>
    </row>
    <row r="495" spans="1:10" hidden="1" x14ac:dyDescent="0.4">
      <c r="A495">
        <v>2021</v>
      </c>
      <c r="B495" t="s">
        <v>125</v>
      </c>
      <c r="C495" t="s">
        <v>64</v>
      </c>
      <c r="D495">
        <v>1</v>
      </c>
      <c r="E495">
        <v>95</v>
      </c>
      <c r="F495" t="s">
        <v>35</v>
      </c>
      <c r="G495">
        <v>9</v>
      </c>
      <c r="H495" t="s">
        <v>35</v>
      </c>
      <c r="I495">
        <v>339370000</v>
      </c>
      <c r="J495">
        <v>475704</v>
      </c>
    </row>
    <row r="496" spans="1:10" hidden="1" x14ac:dyDescent="0.4">
      <c r="A496">
        <v>2021</v>
      </c>
      <c r="B496" t="s">
        <v>125</v>
      </c>
      <c r="C496" t="s">
        <v>64</v>
      </c>
      <c r="D496">
        <v>95</v>
      </c>
      <c r="E496">
        <v>0</v>
      </c>
      <c r="F496" t="s">
        <v>84</v>
      </c>
      <c r="G496">
        <v>2</v>
      </c>
      <c r="H496" t="s">
        <v>85</v>
      </c>
      <c r="I496">
        <v>30000</v>
      </c>
    </row>
    <row r="497" spans="1:10" hidden="1" x14ac:dyDescent="0.4">
      <c r="A497">
        <v>2021</v>
      </c>
      <c r="B497" t="s">
        <v>125</v>
      </c>
      <c r="C497" t="s">
        <v>64</v>
      </c>
      <c r="D497">
        <v>2</v>
      </c>
      <c r="E497">
        <v>0</v>
      </c>
      <c r="F497" t="s">
        <v>84</v>
      </c>
      <c r="G497">
        <v>2</v>
      </c>
      <c r="H497" t="s">
        <v>85</v>
      </c>
      <c r="I497">
        <v>667000</v>
      </c>
      <c r="J497">
        <v>125971</v>
      </c>
    </row>
    <row r="498" spans="1:10" hidden="1" x14ac:dyDescent="0.4">
      <c r="A498">
        <v>2021</v>
      </c>
      <c r="B498" t="s">
        <v>125</v>
      </c>
      <c r="C498" t="s">
        <v>64</v>
      </c>
      <c r="D498">
        <v>1</v>
      </c>
      <c r="E498">
        <v>0</v>
      </c>
      <c r="F498" t="s">
        <v>84</v>
      </c>
      <c r="G498">
        <v>2</v>
      </c>
      <c r="H498" t="s">
        <v>85</v>
      </c>
      <c r="I498">
        <v>4060000</v>
      </c>
      <c r="J498">
        <v>475704</v>
      </c>
    </row>
    <row r="499" spans="1:10" hidden="1" x14ac:dyDescent="0.4">
      <c r="A499">
        <v>2021</v>
      </c>
      <c r="B499" t="s">
        <v>125</v>
      </c>
      <c r="C499" t="s">
        <v>64</v>
      </c>
      <c r="D499">
        <v>95</v>
      </c>
      <c r="E499">
        <v>1</v>
      </c>
      <c r="F499" t="s">
        <v>88</v>
      </c>
      <c r="G499">
        <v>2</v>
      </c>
      <c r="H499" t="s">
        <v>85</v>
      </c>
      <c r="I499">
        <v>0</v>
      </c>
    </row>
    <row r="500" spans="1:10" hidden="1" x14ac:dyDescent="0.4">
      <c r="A500">
        <v>2021</v>
      </c>
      <c r="B500" t="s">
        <v>125</v>
      </c>
      <c r="C500" t="s">
        <v>64</v>
      </c>
      <c r="D500">
        <v>2</v>
      </c>
      <c r="E500">
        <v>1</v>
      </c>
      <c r="F500" t="s">
        <v>88</v>
      </c>
      <c r="G500">
        <v>2</v>
      </c>
      <c r="H500" t="s">
        <v>85</v>
      </c>
      <c r="I500">
        <v>0</v>
      </c>
      <c r="J500">
        <v>125971</v>
      </c>
    </row>
    <row r="501" spans="1:10" hidden="1" x14ac:dyDescent="0.4">
      <c r="A501">
        <v>2021</v>
      </c>
      <c r="B501" t="s">
        <v>125</v>
      </c>
      <c r="C501" t="s">
        <v>64</v>
      </c>
      <c r="D501">
        <v>1</v>
      </c>
      <c r="E501">
        <v>1</v>
      </c>
      <c r="F501" t="s">
        <v>88</v>
      </c>
      <c r="G501">
        <v>2</v>
      </c>
      <c r="H501" t="s">
        <v>85</v>
      </c>
      <c r="I501">
        <v>14543000</v>
      </c>
      <c r="J501">
        <v>475704</v>
      </c>
    </row>
    <row r="502" spans="1:10" hidden="1" x14ac:dyDescent="0.4">
      <c r="A502">
        <v>2021</v>
      </c>
      <c r="B502" t="s">
        <v>125</v>
      </c>
      <c r="C502" t="s">
        <v>64</v>
      </c>
      <c r="D502">
        <v>95</v>
      </c>
      <c r="E502">
        <v>1</v>
      </c>
      <c r="F502" t="s">
        <v>88</v>
      </c>
      <c r="G502">
        <v>1</v>
      </c>
      <c r="H502" t="s">
        <v>89</v>
      </c>
      <c r="I502">
        <v>0</v>
      </c>
    </row>
    <row r="503" spans="1:10" hidden="1" x14ac:dyDescent="0.4">
      <c r="A503">
        <v>2021</v>
      </c>
      <c r="B503" t="s">
        <v>125</v>
      </c>
      <c r="C503" t="s">
        <v>64</v>
      </c>
      <c r="D503">
        <v>2</v>
      </c>
      <c r="E503">
        <v>1</v>
      </c>
      <c r="F503" t="s">
        <v>88</v>
      </c>
      <c r="G503">
        <v>1</v>
      </c>
      <c r="H503" t="s">
        <v>89</v>
      </c>
      <c r="I503">
        <v>0</v>
      </c>
      <c r="J503">
        <v>125971</v>
      </c>
    </row>
    <row r="504" spans="1:10" hidden="1" x14ac:dyDescent="0.4">
      <c r="A504">
        <v>2021</v>
      </c>
      <c r="B504" t="s">
        <v>125</v>
      </c>
      <c r="C504" t="s">
        <v>64</v>
      </c>
      <c r="D504">
        <v>1</v>
      </c>
      <c r="E504">
        <v>1</v>
      </c>
      <c r="F504" t="s">
        <v>88</v>
      </c>
      <c r="G504">
        <v>1</v>
      </c>
      <c r="H504" t="s">
        <v>89</v>
      </c>
      <c r="I504">
        <v>320767000</v>
      </c>
      <c r="J504">
        <v>475704</v>
      </c>
    </row>
    <row r="505" spans="1:10" hidden="1" x14ac:dyDescent="0.4">
      <c r="A505">
        <v>2021</v>
      </c>
      <c r="B505" t="s">
        <v>125</v>
      </c>
      <c r="C505" t="s">
        <v>64</v>
      </c>
      <c r="D505">
        <v>99</v>
      </c>
      <c r="E505">
        <v>95</v>
      </c>
      <c r="F505" t="s">
        <v>35</v>
      </c>
      <c r="G505">
        <v>9</v>
      </c>
      <c r="H505" t="s">
        <v>35</v>
      </c>
      <c r="I505">
        <v>340067000</v>
      </c>
    </row>
    <row r="506" spans="1:10" hidden="1" x14ac:dyDescent="0.4">
      <c r="A506">
        <v>2021</v>
      </c>
      <c r="B506" t="s">
        <v>125</v>
      </c>
      <c r="C506" t="s">
        <v>64</v>
      </c>
      <c r="D506">
        <v>95</v>
      </c>
      <c r="E506">
        <v>95</v>
      </c>
      <c r="F506" t="s">
        <v>35</v>
      </c>
      <c r="G506">
        <v>9</v>
      </c>
      <c r="H506" t="s">
        <v>35</v>
      </c>
      <c r="I506">
        <v>30000</v>
      </c>
    </row>
    <row r="507" spans="1:10" hidden="1" x14ac:dyDescent="0.4">
      <c r="A507">
        <v>2021</v>
      </c>
      <c r="B507" t="s">
        <v>126</v>
      </c>
      <c r="C507" t="s">
        <v>65</v>
      </c>
      <c r="D507">
        <v>2</v>
      </c>
      <c r="E507">
        <v>95</v>
      </c>
      <c r="F507" t="s">
        <v>35</v>
      </c>
      <c r="G507">
        <v>9</v>
      </c>
      <c r="H507" t="s">
        <v>35</v>
      </c>
      <c r="I507">
        <v>0</v>
      </c>
      <c r="J507">
        <v>10573</v>
      </c>
    </row>
    <row r="508" spans="1:10" hidden="1" x14ac:dyDescent="0.4">
      <c r="A508">
        <v>2021</v>
      </c>
      <c r="B508" t="s">
        <v>126</v>
      </c>
      <c r="C508" t="s">
        <v>65</v>
      </c>
      <c r="D508">
        <v>1</v>
      </c>
      <c r="E508">
        <v>95</v>
      </c>
      <c r="F508" t="s">
        <v>35</v>
      </c>
      <c r="G508">
        <v>9</v>
      </c>
      <c r="H508" t="s">
        <v>35</v>
      </c>
      <c r="I508">
        <v>9595000</v>
      </c>
      <c r="J508">
        <v>58226</v>
      </c>
    </row>
    <row r="509" spans="1:10" hidden="1" x14ac:dyDescent="0.4">
      <c r="A509">
        <v>2021</v>
      </c>
      <c r="B509" t="s">
        <v>126</v>
      </c>
      <c r="C509" t="s">
        <v>65</v>
      </c>
      <c r="D509">
        <v>95</v>
      </c>
      <c r="E509">
        <v>0</v>
      </c>
      <c r="F509" t="s">
        <v>84</v>
      </c>
      <c r="G509">
        <v>2</v>
      </c>
      <c r="H509" t="s">
        <v>85</v>
      </c>
      <c r="I509">
        <v>0</v>
      </c>
    </row>
    <row r="510" spans="1:10" hidden="1" x14ac:dyDescent="0.4">
      <c r="A510">
        <v>2021</v>
      </c>
      <c r="B510" t="s">
        <v>126</v>
      </c>
      <c r="C510" t="s">
        <v>65</v>
      </c>
      <c r="D510">
        <v>2</v>
      </c>
      <c r="E510">
        <v>0</v>
      </c>
      <c r="F510" t="s">
        <v>84</v>
      </c>
      <c r="G510">
        <v>2</v>
      </c>
      <c r="H510" t="s">
        <v>85</v>
      </c>
      <c r="I510">
        <v>0</v>
      </c>
      <c r="J510">
        <v>10573</v>
      </c>
    </row>
    <row r="511" spans="1:10" hidden="1" x14ac:dyDescent="0.4">
      <c r="A511">
        <v>2021</v>
      </c>
      <c r="B511" t="s">
        <v>126</v>
      </c>
      <c r="C511" t="s">
        <v>65</v>
      </c>
      <c r="D511">
        <v>1</v>
      </c>
      <c r="E511">
        <v>0</v>
      </c>
      <c r="F511" t="s">
        <v>84</v>
      </c>
      <c r="G511">
        <v>2</v>
      </c>
      <c r="H511" t="s">
        <v>85</v>
      </c>
      <c r="I511">
        <v>0</v>
      </c>
      <c r="J511">
        <v>58226</v>
      </c>
    </row>
    <row r="512" spans="1:10" hidden="1" x14ac:dyDescent="0.4">
      <c r="A512">
        <v>2021</v>
      </c>
      <c r="B512" t="s">
        <v>126</v>
      </c>
      <c r="C512" t="s">
        <v>65</v>
      </c>
      <c r="D512">
        <v>95</v>
      </c>
      <c r="E512">
        <v>1</v>
      </c>
      <c r="F512" t="s">
        <v>88</v>
      </c>
      <c r="G512">
        <v>2</v>
      </c>
      <c r="H512" t="s">
        <v>85</v>
      </c>
      <c r="I512">
        <v>0</v>
      </c>
    </row>
    <row r="513" spans="1:10" hidden="1" x14ac:dyDescent="0.4">
      <c r="A513">
        <v>2021</v>
      </c>
      <c r="B513" t="s">
        <v>126</v>
      </c>
      <c r="C513" t="s">
        <v>65</v>
      </c>
      <c r="D513">
        <v>2</v>
      </c>
      <c r="E513">
        <v>1</v>
      </c>
      <c r="F513" t="s">
        <v>88</v>
      </c>
      <c r="G513">
        <v>2</v>
      </c>
      <c r="H513" t="s">
        <v>85</v>
      </c>
      <c r="I513">
        <v>0</v>
      </c>
      <c r="J513">
        <v>10573</v>
      </c>
    </row>
    <row r="514" spans="1:10" hidden="1" x14ac:dyDescent="0.4">
      <c r="A514">
        <v>2021</v>
      </c>
      <c r="B514" t="s">
        <v>126</v>
      </c>
      <c r="C514" t="s">
        <v>65</v>
      </c>
      <c r="D514">
        <v>1</v>
      </c>
      <c r="E514">
        <v>1</v>
      </c>
      <c r="F514" t="s">
        <v>88</v>
      </c>
      <c r="G514">
        <v>2</v>
      </c>
      <c r="H514" t="s">
        <v>85</v>
      </c>
      <c r="I514">
        <v>0</v>
      </c>
      <c r="J514">
        <v>58226</v>
      </c>
    </row>
    <row r="515" spans="1:10" hidden="1" x14ac:dyDescent="0.4">
      <c r="A515">
        <v>2021</v>
      </c>
      <c r="B515" t="s">
        <v>126</v>
      </c>
      <c r="C515" t="s">
        <v>65</v>
      </c>
      <c r="D515">
        <v>95</v>
      </c>
      <c r="E515">
        <v>1</v>
      </c>
      <c r="F515" t="s">
        <v>88</v>
      </c>
      <c r="G515">
        <v>1</v>
      </c>
      <c r="H515" t="s">
        <v>89</v>
      </c>
      <c r="I515">
        <v>0</v>
      </c>
    </row>
    <row r="516" spans="1:10" hidden="1" x14ac:dyDescent="0.4">
      <c r="A516">
        <v>2021</v>
      </c>
      <c r="B516" t="s">
        <v>126</v>
      </c>
      <c r="C516" t="s">
        <v>65</v>
      </c>
      <c r="D516">
        <v>2</v>
      </c>
      <c r="E516">
        <v>1</v>
      </c>
      <c r="F516" t="s">
        <v>88</v>
      </c>
      <c r="G516">
        <v>1</v>
      </c>
      <c r="H516" t="s">
        <v>89</v>
      </c>
      <c r="I516">
        <v>0</v>
      </c>
      <c r="J516">
        <v>10573</v>
      </c>
    </row>
    <row r="517" spans="1:10" hidden="1" x14ac:dyDescent="0.4">
      <c r="A517">
        <v>2021</v>
      </c>
      <c r="B517" t="s">
        <v>126</v>
      </c>
      <c r="C517" t="s">
        <v>65</v>
      </c>
      <c r="D517">
        <v>1</v>
      </c>
      <c r="E517">
        <v>1</v>
      </c>
      <c r="F517" t="s">
        <v>88</v>
      </c>
      <c r="G517">
        <v>1</v>
      </c>
      <c r="H517" t="s">
        <v>89</v>
      </c>
      <c r="I517">
        <v>9595000</v>
      </c>
      <c r="J517">
        <v>58226</v>
      </c>
    </row>
    <row r="518" spans="1:10" hidden="1" x14ac:dyDescent="0.4">
      <c r="A518">
        <v>2021</v>
      </c>
      <c r="B518" t="s">
        <v>126</v>
      </c>
      <c r="C518" t="s">
        <v>65</v>
      </c>
      <c r="D518">
        <v>99</v>
      </c>
      <c r="E518">
        <v>95</v>
      </c>
      <c r="F518" t="s">
        <v>35</v>
      </c>
      <c r="G518">
        <v>9</v>
      </c>
      <c r="H518" t="s">
        <v>35</v>
      </c>
      <c r="I518">
        <v>9595000</v>
      </c>
    </row>
    <row r="519" spans="1:10" hidden="1" x14ac:dyDescent="0.4">
      <c r="A519">
        <v>2021</v>
      </c>
      <c r="B519" t="s">
        <v>127</v>
      </c>
      <c r="C519" t="s">
        <v>66</v>
      </c>
      <c r="D519">
        <v>2</v>
      </c>
      <c r="E519">
        <v>95</v>
      </c>
      <c r="F519" t="s">
        <v>35</v>
      </c>
      <c r="G519">
        <v>9</v>
      </c>
      <c r="H519" t="s">
        <v>35</v>
      </c>
      <c r="I519">
        <v>4456000</v>
      </c>
      <c r="J519">
        <v>27321</v>
      </c>
    </row>
    <row r="520" spans="1:10" hidden="1" x14ac:dyDescent="0.4">
      <c r="A520">
        <v>2021</v>
      </c>
      <c r="B520" t="s">
        <v>127</v>
      </c>
      <c r="C520" t="s">
        <v>66</v>
      </c>
      <c r="D520">
        <v>1</v>
      </c>
      <c r="E520">
        <v>95</v>
      </c>
      <c r="F520" t="s">
        <v>35</v>
      </c>
      <c r="G520">
        <v>9</v>
      </c>
      <c r="H520" t="s">
        <v>35</v>
      </c>
      <c r="I520">
        <v>459174000</v>
      </c>
      <c r="J520">
        <v>185186</v>
      </c>
    </row>
    <row r="521" spans="1:10" hidden="1" x14ac:dyDescent="0.4">
      <c r="A521">
        <v>2021</v>
      </c>
      <c r="B521" t="s">
        <v>127</v>
      </c>
      <c r="C521" t="s">
        <v>66</v>
      </c>
      <c r="D521">
        <v>95</v>
      </c>
      <c r="E521">
        <v>0</v>
      </c>
      <c r="F521" t="s">
        <v>84</v>
      </c>
      <c r="G521">
        <v>2</v>
      </c>
      <c r="H521" t="s">
        <v>85</v>
      </c>
      <c r="I521">
        <v>0</v>
      </c>
    </row>
    <row r="522" spans="1:10" hidden="1" x14ac:dyDescent="0.4">
      <c r="A522">
        <v>2021</v>
      </c>
      <c r="B522" t="s">
        <v>127</v>
      </c>
      <c r="C522" t="s">
        <v>66</v>
      </c>
      <c r="D522">
        <v>2</v>
      </c>
      <c r="E522">
        <v>0</v>
      </c>
      <c r="F522" t="s">
        <v>84</v>
      </c>
      <c r="G522">
        <v>2</v>
      </c>
      <c r="H522" t="s">
        <v>85</v>
      </c>
      <c r="I522">
        <v>4456000</v>
      </c>
      <c r="J522">
        <v>27321</v>
      </c>
    </row>
    <row r="523" spans="1:10" hidden="1" x14ac:dyDescent="0.4">
      <c r="A523">
        <v>2021</v>
      </c>
      <c r="B523" t="s">
        <v>127</v>
      </c>
      <c r="C523" t="s">
        <v>66</v>
      </c>
      <c r="D523">
        <v>1</v>
      </c>
      <c r="E523">
        <v>0</v>
      </c>
      <c r="F523" t="s">
        <v>84</v>
      </c>
      <c r="G523">
        <v>2</v>
      </c>
      <c r="H523" t="s">
        <v>85</v>
      </c>
      <c r="I523">
        <v>346472000</v>
      </c>
      <c r="J523">
        <v>185186</v>
      </c>
    </row>
    <row r="524" spans="1:10" hidden="1" x14ac:dyDescent="0.4">
      <c r="A524">
        <v>2021</v>
      </c>
      <c r="B524" t="s">
        <v>127</v>
      </c>
      <c r="C524" t="s">
        <v>66</v>
      </c>
      <c r="D524">
        <v>95</v>
      </c>
      <c r="E524">
        <v>1</v>
      </c>
      <c r="F524" t="s">
        <v>88</v>
      </c>
      <c r="G524">
        <v>2</v>
      </c>
      <c r="H524" t="s">
        <v>85</v>
      </c>
      <c r="I524">
        <v>0</v>
      </c>
    </row>
    <row r="525" spans="1:10" hidden="1" x14ac:dyDescent="0.4">
      <c r="A525">
        <v>2021</v>
      </c>
      <c r="B525" t="s">
        <v>127</v>
      </c>
      <c r="C525" t="s">
        <v>66</v>
      </c>
      <c r="D525">
        <v>2</v>
      </c>
      <c r="E525">
        <v>1</v>
      </c>
      <c r="F525" t="s">
        <v>88</v>
      </c>
      <c r="G525">
        <v>2</v>
      </c>
      <c r="H525" t="s">
        <v>85</v>
      </c>
      <c r="I525">
        <v>0</v>
      </c>
      <c r="J525">
        <v>27321</v>
      </c>
    </row>
    <row r="526" spans="1:10" hidden="1" x14ac:dyDescent="0.4">
      <c r="A526">
        <v>2021</v>
      </c>
      <c r="B526" t="s">
        <v>127</v>
      </c>
      <c r="C526" t="s">
        <v>66</v>
      </c>
      <c r="D526">
        <v>1</v>
      </c>
      <c r="E526">
        <v>1</v>
      </c>
      <c r="F526" t="s">
        <v>88</v>
      </c>
      <c r="G526">
        <v>2</v>
      </c>
      <c r="H526" t="s">
        <v>85</v>
      </c>
      <c r="I526">
        <v>0</v>
      </c>
      <c r="J526">
        <v>185186</v>
      </c>
    </row>
    <row r="527" spans="1:10" hidden="1" x14ac:dyDescent="0.4">
      <c r="A527">
        <v>2021</v>
      </c>
      <c r="B527" t="s">
        <v>127</v>
      </c>
      <c r="C527" t="s">
        <v>66</v>
      </c>
      <c r="D527">
        <v>95</v>
      </c>
      <c r="E527">
        <v>1</v>
      </c>
      <c r="F527" t="s">
        <v>88</v>
      </c>
      <c r="G527">
        <v>1</v>
      </c>
      <c r="H527" t="s">
        <v>89</v>
      </c>
      <c r="I527">
        <v>0</v>
      </c>
    </row>
    <row r="528" spans="1:10" hidden="1" x14ac:dyDescent="0.4">
      <c r="A528">
        <v>2021</v>
      </c>
      <c r="B528" t="s">
        <v>127</v>
      </c>
      <c r="C528" t="s">
        <v>66</v>
      </c>
      <c r="D528">
        <v>2</v>
      </c>
      <c r="E528">
        <v>1</v>
      </c>
      <c r="F528" t="s">
        <v>88</v>
      </c>
      <c r="G528">
        <v>1</v>
      </c>
      <c r="H528" t="s">
        <v>89</v>
      </c>
      <c r="I528">
        <v>0</v>
      </c>
      <c r="J528">
        <v>27321</v>
      </c>
    </row>
    <row r="529" spans="1:10" hidden="1" x14ac:dyDescent="0.4">
      <c r="A529">
        <v>2021</v>
      </c>
      <c r="B529" t="s">
        <v>127</v>
      </c>
      <c r="C529" t="s">
        <v>66</v>
      </c>
      <c r="D529">
        <v>1</v>
      </c>
      <c r="E529">
        <v>1</v>
      </c>
      <c r="F529" t="s">
        <v>88</v>
      </c>
      <c r="G529">
        <v>1</v>
      </c>
      <c r="H529" t="s">
        <v>89</v>
      </c>
      <c r="I529">
        <v>112702000</v>
      </c>
      <c r="J529">
        <v>185186</v>
      </c>
    </row>
    <row r="530" spans="1:10" hidden="1" x14ac:dyDescent="0.4">
      <c r="A530">
        <v>2021</v>
      </c>
      <c r="B530" t="s">
        <v>127</v>
      </c>
      <c r="C530" t="s">
        <v>66</v>
      </c>
      <c r="D530">
        <v>99</v>
      </c>
      <c r="E530">
        <v>95</v>
      </c>
      <c r="F530" t="s">
        <v>35</v>
      </c>
      <c r="G530">
        <v>9</v>
      </c>
      <c r="H530" t="s">
        <v>35</v>
      </c>
      <c r="I530">
        <v>463630000</v>
      </c>
    </row>
    <row r="531" spans="1:10" hidden="1" x14ac:dyDescent="0.4">
      <c r="A531">
        <v>2021</v>
      </c>
      <c r="B531" t="s">
        <v>128</v>
      </c>
      <c r="C531" t="s">
        <v>12</v>
      </c>
      <c r="D531">
        <v>1</v>
      </c>
      <c r="E531">
        <v>1</v>
      </c>
      <c r="F531" t="s">
        <v>88</v>
      </c>
      <c r="G531">
        <v>2</v>
      </c>
      <c r="H531" t="s">
        <v>85</v>
      </c>
      <c r="I531">
        <v>0</v>
      </c>
      <c r="J531">
        <v>34299</v>
      </c>
    </row>
    <row r="532" spans="1:10" hidden="1" x14ac:dyDescent="0.4">
      <c r="A532">
        <v>2021</v>
      </c>
      <c r="B532" t="s">
        <v>128</v>
      </c>
      <c r="C532" t="s">
        <v>12</v>
      </c>
      <c r="D532">
        <v>95</v>
      </c>
      <c r="E532">
        <v>1</v>
      </c>
      <c r="F532" t="s">
        <v>88</v>
      </c>
      <c r="G532">
        <v>1</v>
      </c>
      <c r="H532" t="s">
        <v>89</v>
      </c>
      <c r="I532">
        <v>0</v>
      </c>
    </row>
    <row r="533" spans="1:10" hidden="1" x14ac:dyDescent="0.4">
      <c r="A533">
        <v>2021</v>
      </c>
      <c r="B533" t="s">
        <v>128</v>
      </c>
      <c r="C533" t="s">
        <v>12</v>
      </c>
      <c r="D533">
        <v>2</v>
      </c>
      <c r="E533">
        <v>1</v>
      </c>
      <c r="F533" t="s">
        <v>88</v>
      </c>
      <c r="G533">
        <v>1</v>
      </c>
      <c r="H533" t="s">
        <v>89</v>
      </c>
      <c r="I533">
        <v>0</v>
      </c>
      <c r="J533">
        <v>5413</v>
      </c>
    </row>
    <row r="534" spans="1:10" hidden="1" x14ac:dyDescent="0.4">
      <c r="A534">
        <v>2021</v>
      </c>
      <c r="B534" t="s">
        <v>128</v>
      </c>
      <c r="C534" t="s">
        <v>12</v>
      </c>
      <c r="D534">
        <v>1</v>
      </c>
      <c r="E534">
        <v>1</v>
      </c>
      <c r="F534" t="s">
        <v>88</v>
      </c>
      <c r="G534">
        <v>1</v>
      </c>
      <c r="H534" t="s">
        <v>89</v>
      </c>
      <c r="I534">
        <v>203000</v>
      </c>
      <c r="J534">
        <v>34299</v>
      </c>
    </row>
    <row r="535" spans="1:10" hidden="1" x14ac:dyDescent="0.4">
      <c r="A535">
        <v>2021</v>
      </c>
      <c r="B535" t="s">
        <v>128</v>
      </c>
      <c r="C535" t="s">
        <v>12</v>
      </c>
      <c r="D535">
        <v>99</v>
      </c>
      <c r="E535">
        <v>95</v>
      </c>
      <c r="F535" t="s">
        <v>35</v>
      </c>
      <c r="G535">
        <v>9</v>
      </c>
      <c r="H535" t="s">
        <v>35</v>
      </c>
      <c r="I535">
        <v>6466000</v>
      </c>
    </row>
    <row r="536" spans="1:10" hidden="1" x14ac:dyDescent="0.4">
      <c r="A536">
        <v>2021</v>
      </c>
      <c r="B536" t="s">
        <v>128</v>
      </c>
      <c r="C536" t="s">
        <v>12</v>
      </c>
      <c r="D536">
        <v>95</v>
      </c>
      <c r="E536">
        <v>95</v>
      </c>
      <c r="F536" t="s">
        <v>35</v>
      </c>
      <c r="G536">
        <v>9</v>
      </c>
      <c r="H536" t="s">
        <v>35</v>
      </c>
      <c r="I536">
        <v>0</v>
      </c>
    </row>
    <row r="537" spans="1:10" hidden="1" x14ac:dyDescent="0.4">
      <c r="A537">
        <v>2021</v>
      </c>
      <c r="B537" t="s">
        <v>128</v>
      </c>
      <c r="C537" t="s">
        <v>12</v>
      </c>
      <c r="D537">
        <v>2</v>
      </c>
      <c r="E537">
        <v>95</v>
      </c>
      <c r="F537" t="s">
        <v>35</v>
      </c>
      <c r="G537">
        <v>9</v>
      </c>
      <c r="H537" t="s">
        <v>35</v>
      </c>
      <c r="I537">
        <v>429000</v>
      </c>
      <c r="J537">
        <v>5413</v>
      </c>
    </row>
    <row r="538" spans="1:10" hidden="1" x14ac:dyDescent="0.4">
      <c r="A538">
        <v>2021</v>
      </c>
      <c r="B538" t="s">
        <v>128</v>
      </c>
      <c r="C538" t="s">
        <v>12</v>
      </c>
      <c r="D538">
        <v>1</v>
      </c>
      <c r="E538">
        <v>95</v>
      </c>
      <c r="F538" t="s">
        <v>35</v>
      </c>
      <c r="G538">
        <v>9</v>
      </c>
      <c r="H538" t="s">
        <v>35</v>
      </c>
      <c r="I538">
        <v>6037000</v>
      </c>
      <c r="J538">
        <v>34299</v>
      </c>
    </row>
    <row r="539" spans="1:10" hidden="1" x14ac:dyDescent="0.4">
      <c r="A539">
        <v>2021</v>
      </c>
      <c r="B539" t="s">
        <v>128</v>
      </c>
      <c r="C539" t="s">
        <v>12</v>
      </c>
      <c r="D539">
        <v>95</v>
      </c>
      <c r="E539">
        <v>0</v>
      </c>
      <c r="F539" t="s">
        <v>84</v>
      </c>
      <c r="G539">
        <v>2</v>
      </c>
      <c r="H539" t="s">
        <v>85</v>
      </c>
      <c r="I539">
        <v>0</v>
      </c>
    </row>
    <row r="540" spans="1:10" hidden="1" x14ac:dyDescent="0.4">
      <c r="A540">
        <v>2021</v>
      </c>
      <c r="B540" t="s">
        <v>128</v>
      </c>
      <c r="C540" t="s">
        <v>12</v>
      </c>
      <c r="D540">
        <v>2</v>
      </c>
      <c r="E540">
        <v>0</v>
      </c>
      <c r="F540" t="s">
        <v>84</v>
      </c>
      <c r="G540">
        <v>2</v>
      </c>
      <c r="H540" t="s">
        <v>85</v>
      </c>
      <c r="I540">
        <v>429000</v>
      </c>
      <c r="J540">
        <v>5413</v>
      </c>
    </row>
    <row r="541" spans="1:10" hidden="1" x14ac:dyDescent="0.4">
      <c r="A541">
        <v>2021</v>
      </c>
      <c r="B541" t="s">
        <v>128</v>
      </c>
      <c r="C541" t="s">
        <v>12</v>
      </c>
      <c r="D541">
        <v>1</v>
      </c>
      <c r="E541">
        <v>0</v>
      </c>
      <c r="F541" t="s">
        <v>84</v>
      </c>
      <c r="G541">
        <v>2</v>
      </c>
      <c r="H541" t="s">
        <v>85</v>
      </c>
      <c r="I541">
        <v>5834000</v>
      </c>
      <c r="J541">
        <v>34299</v>
      </c>
    </row>
    <row r="542" spans="1:10" hidden="1" x14ac:dyDescent="0.4">
      <c r="A542">
        <v>2021</v>
      </c>
      <c r="B542" t="s">
        <v>128</v>
      </c>
      <c r="C542" t="s">
        <v>12</v>
      </c>
      <c r="D542">
        <v>95</v>
      </c>
      <c r="E542">
        <v>1</v>
      </c>
      <c r="F542" t="s">
        <v>88</v>
      </c>
      <c r="G542">
        <v>2</v>
      </c>
      <c r="H542" t="s">
        <v>85</v>
      </c>
      <c r="I542">
        <v>0</v>
      </c>
    </row>
    <row r="543" spans="1:10" hidden="1" x14ac:dyDescent="0.4">
      <c r="A543">
        <v>2021</v>
      </c>
      <c r="B543" t="s">
        <v>129</v>
      </c>
      <c r="C543" t="s">
        <v>67</v>
      </c>
      <c r="D543">
        <v>2</v>
      </c>
      <c r="E543">
        <v>95</v>
      </c>
      <c r="F543" t="s">
        <v>35</v>
      </c>
      <c r="G543">
        <v>9</v>
      </c>
      <c r="H543" t="s">
        <v>35</v>
      </c>
      <c r="I543">
        <v>0</v>
      </c>
      <c r="J543">
        <v>46468</v>
      </c>
    </row>
    <row r="544" spans="1:10" hidden="1" x14ac:dyDescent="0.4">
      <c r="A544">
        <v>2021</v>
      </c>
      <c r="B544" t="s">
        <v>129</v>
      </c>
      <c r="C544" t="s">
        <v>67</v>
      </c>
      <c r="D544">
        <v>1</v>
      </c>
      <c r="E544">
        <v>95</v>
      </c>
      <c r="F544" t="s">
        <v>35</v>
      </c>
      <c r="G544">
        <v>9</v>
      </c>
      <c r="H544" t="s">
        <v>35</v>
      </c>
      <c r="I544">
        <v>437941000</v>
      </c>
      <c r="J544">
        <v>232629</v>
      </c>
    </row>
    <row r="545" spans="1:10" hidden="1" x14ac:dyDescent="0.4">
      <c r="A545">
        <v>2021</v>
      </c>
      <c r="B545" t="s">
        <v>129</v>
      </c>
      <c r="C545" t="s">
        <v>67</v>
      </c>
      <c r="D545">
        <v>95</v>
      </c>
      <c r="E545">
        <v>0</v>
      </c>
      <c r="F545" t="s">
        <v>84</v>
      </c>
      <c r="G545">
        <v>2</v>
      </c>
      <c r="H545" t="s">
        <v>85</v>
      </c>
      <c r="I545">
        <v>0</v>
      </c>
    </row>
    <row r="546" spans="1:10" hidden="1" x14ac:dyDescent="0.4">
      <c r="A546">
        <v>2021</v>
      </c>
      <c r="B546" t="s">
        <v>129</v>
      </c>
      <c r="C546" t="s">
        <v>67</v>
      </c>
      <c r="D546">
        <v>2</v>
      </c>
      <c r="E546">
        <v>0</v>
      </c>
      <c r="F546" t="s">
        <v>84</v>
      </c>
      <c r="G546">
        <v>2</v>
      </c>
      <c r="H546" t="s">
        <v>85</v>
      </c>
      <c r="I546">
        <v>0</v>
      </c>
      <c r="J546">
        <v>46468</v>
      </c>
    </row>
    <row r="547" spans="1:10" hidden="1" x14ac:dyDescent="0.4">
      <c r="A547">
        <v>2021</v>
      </c>
      <c r="B547" t="s">
        <v>129</v>
      </c>
      <c r="C547" t="s">
        <v>67</v>
      </c>
      <c r="D547">
        <v>1</v>
      </c>
      <c r="E547">
        <v>0</v>
      </c>
      <c r="F547" t="s">
        <v>84</v>
      </c>
      <c r="G547">
        <v>2</v>
      </c>
      <c r="H547" t="s">
        <v>85</v>
      </c>
      <c r="I547">
        <v>307860000</v>
      </c>
      <c r="J547">
        <v>232629</v>
      </c>
    </row>
    <row r="548" spans="1:10" hidden="1" x14ac:dyDescent="0.4">
      <c r="A548">
        <v>2021</v>
      </c>
      <c r="B548" t="s">
        <v>129</v>
      </c>
      <c r="C548" t="s">
        <v>67</v>
      </c>
      <c r="D548">
        <v>95</v>
      </c>
      <c r="E548">
        <v>1</v>
      </c>
      <c r="F548" t="s">
        <v>88</v>
      </c>
      <c r="G548">
        <v>2</v>
      </c>
      <c r="H548" t="s">
        <v>85</v>
      </c>
      <c r="I548">
        <v>0</v>
      </c>
    </row>
    <row r="549" spans="1:10" hidden="1" x14ac:dyDescent="0.4">
      <c r="A549">
        <v>2021</v>
      </c>
      <c r="B549" t="s">
        <v>129</v>
      </c>
      <c r="C549" t="s">
        <v>67</v>
      </c>
      <c r="D549">
        <v>2</v>
      </c>
      <c r="E549">
        <v>1</v>
      </c>
      <c r="F549" t="s">
        <v>88</v>
      </c>
      <c r="G549">
        <v>2</v>
      </c>
      <c r="H549" t="s">
        <v>85</v>
      </c>
      <c r="I549">
        <v>0</v>
      </c>
      <c r="J549">
        <v>46468</v>
      </c>
    </row>
    <row r="550" spans="1:10" hidden="1" x14ac:dyDescent="0.4">
      <c r="A550">
        <v>2021</v>
      </c>
      <c r="B550" t="s">
        <v>129</v>
      </c>
      <c r="C550" t="s">
        <v>67</v>
      </c>
      <c r="D550">
        <v>1</v>
      </c>
      <c r="E550">
        <v>1</v>
      </c>
      <c r="F550" t="s">
        <v>88</v>
      </c>
      <c r="G550">
        <v>2</v>
      </c>
      <c r="H550" t="s">
        <v>85</v>
      </c>
      <c r="I550">
        <v>19024000</v>
      </c>
      <c r="J550">
        <v>232629</v>
      </c>
    </row>
    <row r="551" spans="1:10" hidden="1" x14ac:dyDescent="0.4">
      <c r="A551">
        <v>2021</v>
      </c>
      <c r="B551" t="s">
        <v>129</v>
      </c>
      <c r="C551" t="s">
        <v>67</v>
      </c>
      <c r="D551">
        <v>95</v>
      </c>
      <c r="E551">
        <v>1</v>
      </c>
      <c r="F551" t="s">
        <v>88</v>
      </c>
      <c r="G551">
        <v>1</v>
      </c>
      <c r="H551" t="s">
        <v>89</v>
      </c>
      <c r="I551">
        <v>0</v>
      </c>
    </row>
    <row r="552" spans="1:10" hidden="1" x14ac:dyDescent="0.4">
      <c r="A552">
        <v>2021</v>
      </c>
      <c r="B552" t="s">
        <v>129</v>
      </c>
      <c r="C552" t="s">
        <v>67</v>
      </c>
      <c r="D552">
        <v>2</v>
      </c>
      <c r="E552">
        <v>1</v>
      </c>
      <c r="F552" t="s">
        <v>88</v>
      </c>
      <c r="G552">
        <v>1</v>
      </c>
      <c r="H552" t="s">
        <v>89</v>
      </c>
      <c r="I552">
        <v>0</v>
      </c>
      <c r="J552">
        <v>46468</v>
      </c>
    </row>
    <row r="553" spans="1:10" hidden="1" x14ac:dyDescent="0.4">
      <c r="A553">
        <v>2021</v>
      </c>
      <c r="B553" t="s">
        <v>129</v>
      </c>
      <c r="C553" t="s">
        <v>67</v>
      </c>
      <c r="D553">
        <v>1</v>
      </c>
      <c r="E553">
        <v>1</v>
      </c>
      <c r="F553" t="s">
        <v>88</v>
      </c>
      <c r="G553">
        <v>1</v>
      </c>
      <c r="H553" t="s">
        <v>89</v>
      </c>
      <c r="I553">
        <v>111057000</v>
      </c>
      <c r="J553">
        <v>232629</v>
      </c>
    </row>
    <row r="554" spans="1:10" hidden="1" x14ac:dyDescent="0.4">
      <c r="A554">
        <v>2021</v>
      </c>
      <c r="B554" t="s">
        <v>129</v>
      </c>
      <c r="C554" t="s">
        <v>67</v>
      </c>
      <c r="D554">
        <v>99</v>
      </c>
      <c r="E554">
        <v>95</v>
      </c>
      <c r="F554" t="s">
        <v>35</v>
      </c>
      <c r="G554">
        <v>9</v>
      </c>
      <c r="H554" t="s">
        <v>35</v>
      </c>
      <c r="I554">
        <v>437940000</v>
      </c>
    </row>
    <row r="555" spans="1:10" hidden="1" x14ac:dyDescent="0.4">
      <c r="A555">
        <v>2021</v>
      </c>
      <c r="B555" t="s">
        <v>130</v>
      </c>
      <c r="C555" t="s">
        <v>68</v>
      </c>
      <c r="D555">
        <v>2</v>
      </c>
      <c r="E555">
        <v>95</v>
      </c>
      <c r="F555" t="s">
        <v>35</v>
      </c>
      <c r="G555">
        <v>9</v>
      </c>
      <c r="H555" t="s">
        <v>35</v>
      </c>
      <c r="I555">
        <v>88012000</v>
      </c>
      <c r="J555">
        <v>179435</v>
      </c>
    </row>
    <row r="556" spans="1:10" hidden="1" x14ac:dyDescent="0.4">
      <c r="A556">
        <v>2021</v>
      </c>
      <c r="B556" t="s">
        <v>130</v>
      </c>
      <c r="C556" t="s">
        <v>68</v>
      </c>
      <c r="D556">
        <v>1</v>
      </c>
      <c r="E556">
        <v>95</v>
      </c>
      <c r="F556" t="s">
        <v>35</v>
      </c>
      <c r="G556">
        <v>9</v>
      </c>
      <c r="H556" t="s">
        <v>35</v>
      </c>
      <c r="I556">
        <v>1049118000</v>
      </c>
      <c r="J556">
        <v>1055412</v>
      </c>
    </row>
    <row r="557" spans="1:10" hidden="1" x14ac:dyDescent="0.4">
      <c r="A557">
        <v>2021</v>
      </c>
      <c r="B557" t="s">
        <v>130</v>
      </c>
      <c r="C557" t="s">
        <v>68</v>
      </c>
      <c r="D557">
        <v>95</v>
      </c>
      <c r="E557">
        <v>0</v>
      </c>
      <c r="F557" t="s">
        <v>84</v>
      </c>
      <c r="G557">
        <v>2</v>
      </c>
      <c r="H557" t="s">
        <v>85</v>
      </c>
      <c r="I557">
        <v>0</v>
      </c>
    </row>
    <row r="558" spans="1:10" hidden="1" x14ac:dyDescent="0.4">
      <c r="A558">
        <v>2021</v>
      </c>
      <c r="B558" t="s">
        <v>130</v>
      </c>
      <c r="C558" t="s">
        <v>68</v>
      </c>
      <c r="D558">
        <v>2</v>
      </c>
      <c r="E558">
        <v>0</v>
      </c>
      <c r="F558" t="s">
        <v>84</v>
      </c>
      <c r="G558">
        <v>2</v>
      </c>
      <c r="H558" t="s">
        <v>85</v>
      </c>
      <c r="I558">
        <v>0</v>
      </c>
      <c r="J558">
        <v>179435</v>
      </c>
    </row>
    <row r="559" spans="1:10" hidden="1" x14ac:dyDescent="0.4">
      <c r="A559">
        <v>2021</v>
      </c>
      <c r="B559" t="s">
        <v>130</v>
      </c>
      <c r="C559" t="s">
        <v>68</v>
      </c>
      <c r="D559">
        <v>1</v>
      </c>
      <c r="E559">
        <v>0</v>
      </c>
      <c r="F559" t="s">
        <v>84</v>
      </c>
      <c r="G559">
        <v>2</v>
      </c>
      <c r="H559" t="s">
        <v>85</v>
      </c>
      <c r="I559">
        <v>0</v>
      </c>
      <c r="J559">
        <v>1055412</v>
      </c>
    </row>
    <row r="560" spans="1:10" hidden="1" x14ac:dyDescent="0.4">
      <c r="A560">
        <v>2021</v>
      </c>
      <c r="B560" t="s">
        <v>130</v>
      </c>
      <c r="C560" t="s">
        <v>68</v>
      </c>
      <c r="D560">
        <v>95</v>
      </c>
      <c r="E560">
        <v>1</v>
      </c>
      <c r="F560" t="s">
        <v>88</v>
      </c>
      <c r="G560">
        <v>2</v>
      </c>
      <c r="H560" t="s">
        <v>85</v>
      </c>
      <c r="I560">
        <v>0</v>
      </c>
    </row>
    <row r="561" spans="1:10" hidden="1" x14ac:dyDescent="0.4">
      <c r="A561">
        <v>2021</v>
      </c>
      <c r="B561" t="s">
        <v>130</v>
      </c>
      <c r="C561" t="s">
        <v>68</v>
      </c>
      <c r="D561">
        <v>2</v>
      </c>
      <c r="E561">
        <v>1</v>
      </c>
      <c r="F561" t="s">
        <v>88</v>
      </c>
      <c r="G561">
        <v>2</v>
      </c>
      <c r="H561" t="s">
        <v>85</v>
      </c>
      <c r="I561">
        <v>88012000</v>
      </c>
      <c r="J561">
        <v>179435</v>
      </c>
    </row>
    <row r="562" spans="1:10" hidden="1" x14ac:dyDescent="0.4">
      <c r="A562">
        <v>2021</v>
      </c>
      <c r="B562" t="s">
        <v>130</v>
      </c>
      <c r="C562" t="s">
        <v>68</v>
      </c>
      <c r="D562">
        <v>1</v>
      </c>
      <c r="E562">
        <v>1</v>
      </c>
      <c r="F562" t="s">
        <v>88</v>
      </c>
      <c r="G562">
        <v>2</v>
      </c>
      <c r="H562" t="s">
        <v>85</v>
      </c>
      <c r="I562">
        <v>599666000</v>
      </c>
      <c r="J562">
        <v>1055412</v>
      </c>
    </row>
    <row r="563" spans="1:10" hidden="1" x14ac:dyDescent="0.4">
      <c r="A563">
        <v>2021</v>
      </c>
      <c r="B563" t="s">
        <v>130</v>
      </c>
      <c r="C563" t="s">
        <v>68</v>
      </c>
      <c r="D563">
        <v>95</v>
      </c>
      <c r="E563">
        <v>1</v>
      </c>
      <c r="F563" t="s">
        <v>88</v>
      </c>
      <c r="G563">
        <v>1</v>
      </c>
      <c r="H563" t="s">
        <v>89</v>
      </c>
      <c r="I563">
        <v>0</v>
      </c>
    </row>
    <row r="564" spans="1:10" hidden="1" x14ac:dyDescent="0.4">
      <c r="A564">
        <v>2021</v>
      </c>
      <c r="B564" t="s">
        <v>130</v>
      </c>
      <c r="C564" t="s">
        <v>68</v>
      </c>
      <c r="D564">
        <v>2</v>
      </c>
      <c r="E564">
        <v>1</v>
      </c>
      <c r="F564" t="s">
        <v>88</v>
      </c>
      <c r="G564">
        <v>1</v>
      </c>
      <c r="H564" t="s">
        <v>89</v>
      </c>
      <c r="I564">
        <v>0</v>
      </c>
      <c r="J564">
        <v>179435</v>
      </c>
    </row>
    <row r="565" spans="1:10" hidden="1" x14ac:dyDescent="0.4">
      <c r="A565">
        <v>2021</v>
      </c>
      <c r="B565" t="s">
        <v>130</v>
      </c>
      <c r="C565" t="s">
        <v>68</v>
      </c>
      <c r="D565">
        <v>1</v>
      </c>
      <c r="E565">
        <v>1</v>
      </c>
      <c r="F565" t="s">
        <v>88</v>
      </c>
      <c r="G565">
        <v>1</v>
      </c>
      <c r="H565" t="s">
        <v>89</v>
      </c>
      <c r="I565">
        <v>449452000</v>
      </c>
      <c r="J565">
        <v>1055412</v>
      </c>
    </row>
    <row r="566" spans="1:10" hidden="1" x14ac:dyDescent="0.4">
      <c r="A566">
        <v>2021</v>
      </c>
      <c r="B566" t="s">
        <v>130</v>
      </c>
      <c r="C566" t="s">
        <v>68</v>
      </c>
      <c r="D566">
        <v>99</v>
      </c>
      <c r="E566">
        <v>95</v>
      </c>
      <c r="F566" t="s">
        <v>35</v>
      </c>
      <c r="G566">
        <v>9</v>
      </c>
      <c r="H566" t="s">
        <v>35</v>
      </c>
      <c r="I566">
        <v>1137130000</v>
      </c>
    </row>
    <row r="567" spans="1:10" hidden="1" x14ac:dyDescent="0.4">
      <c r="A567">
        <v>2021</v>
      </c>
      <c r="B567" t="s">
        <v>131</v>
      </c>
      <c r="C567" t="s">
        <v>13</v>
      </c>
      <c r="D567">
        <v>1</v>
      </c>
      <c r="E567">
        <v>95</v>
      </c>
      <c r="F567" t="s">
        <v>35</v>
      </c>
      <c r="G567">
        <v>9</v>
      </c>
      <c r="H567" t="s">
        <v>35</v>
      </c>
      <c r="I567">
        <v>14228000</v>
      </c>
      <c r="J567">
        <v>276920</v>
      </c>
    </row>
    <row r="568" spans="1:10" hidden="1" x14ac:dyDescent="0.4">
      <c r="A568">
        <v>2021</v>
      </c>
      <c r="B568" t="s">
        <v>131</v>
      </c>
      <c r="C568" t="s">
        <v>13</v>
      </c>
      <c r="D568">
        <v>95</v>
      </c>
      <c r="E568">
        <v>0</v>
      </c>
      <c r="F568" t="s">
        <v>84</v>
      </c>
      <c r="G568">
        <v>2</v>
      </c>
      <c r="H568" t="s">
        <v>85</v>
      </c>
      <c r="I568">
        <v>2624000</v>
      </c>
    </row>
    <row r="569" spans="1:10" hidden="1" x14ac:dyDescent="0.4">
      <c r="A569">
        <v>2021</v>
      </c>
      <c r="B569" t="s">
        <v>131</v>
      </c>
      <c r="C569" t="s">
        <v>13</v>
      </c>
      <c r="D569">
        <v>2</v>
      </c>
      <c r="E569">
        <v>0</v>
      </c>
      <c r="F569" t="s">
        <v>84</v>
      </c>
      <c r="G569">
        <v>2</v>
      </c>
      <c r="H569" t="s">
        <v>85</v>
      </c>
      <c r="I569">
        <v>582000</v>
      </c>
      <c r="J569">
        <v>53780</v>
      </c>
    </row>
    <row r="570" spans="1:10" hidden="1" x14ac:dyDescent="0.4">
      <c r="A570">
        <v>2021</v>
      </c>
      <c r="B570" t="s">
        <v>131</v>
      </c>
      <c r="C570" t="s">
        <v>13</v>
      </c>
      <c r="D570">
        <v>1</v>
      </c>
      <c r="E570">
        <v>0</v>
      </c>
      <c r="F570" t="s">
        <v>84</v>
      </c>
      <c r="G570">
        <v>2</v>
      </c>
      <c r="H570" t="s">
        <v>85</v>
      </c>
      <c r="I570">
        <v>10459000</v>
      </c>
      <c r="J570">
        <v>276920</v>
      </c>
    </row>
    <row r="571" spans="1:10" hidden="1" x14ac:dyDescent="0.4">
      <c r="A571">
        <v>2021</v>
      </c>
      <c r="B571" t="s">
        <v>131</v>
      </c>
      <c r="C571" t="s">
        <v>13</v>
      </c>
      <c r="D571">
        <v>95</v>
      </c>
      <c r="E571">
        <v>1</v>
      </c>
      <c r="F571" t="s">
        <v>88</v>
      </c>
      <c r="G571">
        <v>2</v>
      </c>
      <c r="H571" t="s">
        <v>85</v>
      </c>
      <c r="I571">
        <v>1325000</v>
      </c>
    </row>
    <row r="572" spans="1:10" hidden="1" x14ac:dyDescent="0.4">
      <c r="A572">
        <v>2021</v>
      </c>
      <c r="B572" t="s">
        <v>131</v>
      </c>
      <c r="C572" t="s">
        <v>13</v>
      </c>
      <c r="D572">
        <v>2</v>
      </c>
      <c r="E572">
        <v>1</v>
      </c>
      <c r="F572" t="s">
        <v>88</v>
      </c>
      <c r="G572">
        <v>2</v>
      </c>
      <c r="H572" t="s">
        <v>85</v>
      </c>
      <c r="I572">
        <v>0</v>
      </c>
      <c r="J572">
        <v>53780</v>
      </c>
    </row>
    <row r="573" spans="1:10" hidden="1" x14ac:dyDescent="0.4">
      <c r="A573">
        <v>2021</v>
      </c>
      <c r="B573" t="s">
        <v>131</v>
      </c>
      <c r="C573" t="s">
        <v>13</v>
      </c>
      <c r="D573">
        <v>1</v>
      </c>
      <c r="E573">
        <v>1</v>
      </c>
      <c r="F573" t="s">
        <v>88</v>
      </c>
      <c r="G573">
        <v>2</v>
      </c>
      <c r="H573" t="s">
        <v>85</v>
      </c>
      <c r="I573">
        <v>1509000</v>
      </c>
      <c r="J573">
        <v>276920</v>
      </c>
    </row>
    <row r="574" spans="1:10" hidden="1" x14ac:dyDescent="0.4">
      <c r="A574">
        <v>2021</v>
      </c>
      <c r="B574" t="s">
        <v>131</v>
      </c>
      <c r="C574" t="s">
        <v>13</v>
      </c>
      <c r="D574">
        <v>95</v>
      </c>
      <c r="E574">
        <v>1</v>
      </c>
      <c r="F574" t="s">
        <v>88</v>
      </c>
      <c r="G574">
        <v>1</v>
      </c>
      <c r="H574" t="s">
        <v>89</v>
      </c>
      <c r="I574">
        <v>0</v>
      </c>
    </row>
    <row r="575" spans="1:10" hidden="1" x14ac:dyDescent="0.4">
      <c r="A575">
        <v>2021</v>
      </c>
      <c r="B575" t="s">
        <v>131</v>
      </c>
      <c r="C575" t="s">
        <v>13</v>
      </c>
      <c r="D575">
        <v>2</v>
      </c>
      <c r="E575">
        <v>1</v>
      </c>
      <c r="F575" t="s">
        <v>88</v>
      </c>
      <c r="G575">
        <v>1</v>
      </c>
      <c r="H575" t="s">
        <v>89</v>
      </c>
      <c r="I575">
        <v>0</v>
      </c>
      <c r="J575">
        <v>53780</v>
      </c>
    </row>
    <row r="576" spans="1:10" hidden="1" x14ac:dyDescent="0.4">
      <c r="A576">
        <v>2021</v>
      </c>
      <c r="B576" t="s">
        <v>131</v>
      </c>
      <c r="C576" t="s">
        <v>13</v>
      </c>
      <c r="D576">
        <v>1</v>
      </c>
      <c r="E576">
        <v>1</v>
      </c>
      <c r="F576" t="s">
        <v>88</v>
      </c>
      <c r="G576">
        <v>1</v>
      </c>
      <c r="H576" t="s">
        <v>89</v>
      </c>
      <c r="I576">
        <v>2260000</v>
      </c>
      <c r="J576">
        <v>276920</v>
      </c>
    </row>
    <row r="577" spans="1:10" hidden="1" x14ac:dyDescent="0.4">
      <c r="A577">
        <v>2021</v>
      </c>
      <c r="B577" t="s">
        <v>131</v>
      </c>
      <c r="C577" t="s">
        <v>13</v>
      </c>
      <c r="D577">
        <v>99</v>
      </c>
      <c r="E577">
        <v>95</v>
      </c>
      <c r="F577" t="s">
        <v>35</v>
      </c>
      <c r="G577">
        <v>9</v>
      </c>
      <c r="H577" t="s">
        <v>35</v>
      </c>
      <c r="I577">
        <v>18759000</v>
      </c>
    </row>
    <row r="578" spans="1:10" hidden="1" x14ac:dyDescent="0.4">
      <c r="A578">
        <v>2021</v>
      </c>
      <c r="B578" t="s">
        <v>131</v>
      </c>
      <c r="C578" t="s">
        <v>13</v>
      </c>
      <c r="D578">
        <v>95</v>
      </c>
      <c r="E578">
        <v>95</v>
      </c>
      <c r="F578" t="s">
        <v>35</v>
      </c>
      <c r="G578">
        <v>9</v>
      </c>
      <c r="H578" t="s">
        <v>35</v>
      </c>
      <c r="I578">
        <v>3949000</v>
      </c>
    </row>
    <row r="579" spans="1:10" hidden="1" x14ac:dyDescent="0.4">
      <c r="A579">
        <v>2021</v>
      </c>
      <c r="B579" t="s">
        <v>132</v>
      </c>
      <c r="C579" t="s">
        <v>69</v>
      </c>
      <c r="D579">
        <v>2</v>
      </c>
      <c r="E579">
        <v>95</v>
      </c>
      <c r="F579" t="s">
        <v>35</v>
      </c>
      <c r="G579">
        <v>9</v>
      </c>
      <c r="H579" t="s">
        <v>35</v>
      </c>
      <c r="I579">
        <v>875000</v>
      </c>
      <c r="J579">
        <v>5130</v>
      </c>
    </row>
    <row r="580" spans="1:10" hidden="1" x14ac:dyDescent="0.4">
      <c r="A580">
        <v>2021</v>
      </c>
      <c r="B580" t="s">
        <v>132</v>
      </c>
      <c r="C580" t="s">
        <v>69</v>
      </c>
      <c r="D580">
        <v>1</v>
      </c>
      <c r="E580">
        <v>95</v>
      </c>
      <c r="F580" t="s">
        <v>35</v>
      </c>
      <c r="G580">
        <v>9</v>
      </c>
      <c r="H580" t="s">
        <v>35</v>
      </c>
      <c r="I580">
        <v>16991000</v>
      </c>
      <c r="J580">
        <v>29930</v>
      </c>
    </row>
    <row r="581" spans="1:10" hidden="1" x14ac:dyDescent="0.4">
      <c r="A581">
        <v>2021</v>
      </c>
      <c r="B581" t="s">
        <v>132</v>
      </c>
      <c r="C581" t="s">
        <v>69</v>
      </c>
      <c r="D581">
        <v>95</v>
      </c>
      <c r="E581">
        <v>0</v>
      </c>
      <c r="F581" t="s">
        <v>84</v>
      </c>
      <c r="G581">
        <v>2</v>
      </c>
      <c r="H581" t="s">
        <v>85</v>
      </c>
      <c r="I581">
        <v>0</v>
      </c>
    </row>
    <row r="582" spans="1:10" hidden="1" x14ac:dyDescent="0.4">
      <c r="A582">
        <v>2021</v>
      </c>
      <c r="B582" t="s">
        <v>132</v>
      </c>
      <c r="C582" t="s">
        <v>69</v>
      </c>
      <c r="D582">
        <v>2</v>
      </c>
      <c r="E582">
        <v>0</v>
      </c>
      <c r="F582" t="s">
        <v>84</v>
      </c>
      <c r="G582">
        <v>2</v>
      </c>
      <c r="H582" t="s">
        <v>85</v>
      </c>
      <c r="I582">
        <v>0</v>
      </c>
      <c r="J582">
        <v>5130</v>
      </c>
    </row>
    <row r="583" spans="1:10" hidden="1" x14ac:dyDescent="0.4">
      <c r="A583">
        <v>2021</v>
      </c>
      <c r="B583" t="s">
        <v>132</v>
      </c>
      <c r="C583" t="s">
        <v>69</v>
      </c>
      <c r="D583">
        <v>1</v>
      </c>
      <c r="E583">
        <v>0</v>
      </c>
      <c r="F583" t="s">
        <v>84</v>
      </c>
      <c r="G583">
        <v>2</v>
      </c>
      <c r="H583" t="s">
        <v>85</v>
      </c>
      <c r="I583">
        <v>70000</v>
      </c>
      <c r="J583">
        <v>29930</v>
      </c>
    </row>
    <row r="584" spans="1:10" hidden="1" x14ac:dyDescent="0.4">
      <c r="A584">
        <v>2021</v>
      </c>
      <c r="B584" t="s">
        <v>132</v>
      </c>
      <c r="C584" t="s">
        <v>69</v>
      </c>
      <c r="D584">
        <v>95</v>
      </c>
      <c r="E584">
        <v>1</v>
      </c>
      <c r="F584" t="s">
        <v>88</v>
      </c>
      <c r="G584">
        <v>2</v>
      </c>
      <c r="H584" t="s">
        <v>85</v>
      </c>
      <c r="I584">
        <v>2922000</v>
      </c>
    </row>
    <row r="585" spans="1:10" hidden="1" x14ac:dyDescent="0.4">
      <c r="A585">
        <v>2021</v>
      </c>
      <c r="B585" t="s">
        <v>132</v>
      </c>
      <c r="C585" t="s">
        <v>69</v>
      </c>
      <c r="D585">
        <v>2</v>
      </c>
      <c r="E585">
        <v>1</v>
      </c>
      <c r="F585" t="s">
        <v>88</v>
      </c>
      <c r="G585">
        <v>2</v>
      </c>
      <c r="H585" t="s">
        <v>85</v>
      </c>
      <c r="I585">
        <v>34000</v>
      </c>
      <c r="J585">
        <v>5130</v>
      </c>
    </row>
    <row r="586" spans="1:10" hidden="1" x14ac:dyDescent="0.4">
      <c r="A586">
        <v>2021</v>
      </c>
      <c r="B586" t="s">
        <v>132</v>
      </c>
      <c r="C586" t="s">
        <v>69</v>
      </c>
      <c r="D586">
        <v>1</v>
      </c>
      <c r="E586">
        <v>1</v>
      </c>
      <c r="F586" t="s">
        <v>88</v>
      </c>
      <c r="G586">
        <v>2</v>
      </c>
      <c r="H586" t="s">
        <v>85</v>
      </c>
      <c r="I586">
        <v>3453000</v>
      </c>
      <c r="J586">
        <v>29930</v>
      </c>
    </row>
    <row r="587" spans="1:10" hidden="1" x14ac:dyDescent="0.4">
      <c r="A587">
        <v>2021</v>
      </c>
      <c r="B587" t="s">
        <v>132</v>
      </c>
      <c r="C587" t="s">
        <v>69</v>
      </c>
      <c r="D587">
        <v>95</v>
      </c>
      <c r="E587">
        <v>1</v>
      </c>
      <c r="F587" t="s">
        <v>88</v>
      </c>
      <c r="G587">
        <v>1</v>
      </c>
      <c r="H587" t="s">
        <v>89</v>
      </c>
      <c r="I587">
        <v>0</v>
      </c>
    </row>
    <row r="588" spans="1:10" hidden="1" x14ac:dyDescent="0.4">
      <c r="A588">
        <v>2021</v>
      </c>
      <c r="B588" t="s">
        <v>132</v>
      </c>
      <c r="C588" t="s">
        <v>69</v>
      </c>
      <c r="D588">
        <v>2</v>
      </c>
      <c r="E588">
        <v>1</v>
      </c>
      <c r="F588" t="s">
        <v>88</v>
      </c>
      <c r="G588">
        <v>1</v>
      </c>
      <c r="H588" t="s">
        <v>89</v>
      </c>
      <c r="I588">
        <v>841000</v>
      </c>
      <c r="J588">
        <v>5130</v>
      </c>
    </row>
    <row r="589" spans="1:10" hidden="1" x14ac:dyDescent="0.4">
      <c r="A589">
        <v>2021</v>
      </c>
      <c r="B589" t="s">
        <v>132</v>
      </c>
      <c r="C589" t="s">
        <v>69</v>
      </c>
      <c r="D589">
        <v>1</v>
      </c>
      <c r="E589">
        <v>1</v>
      </c>
      <c r="F589" t="s">
        <v>88</v>
      </c>
      <c r="G589">
        <v>1</v>
      </c>
      <c r="H589" t="s">
        <v>89</v>
      </c>
      <c r="I589">
        <v>13468000</v>
      </c>
      <c r="J589">
        <v>29930</v>
      </c>
    </row>
    <row r="590" spans="1:10" hidden="1" x14ac:dyDescent="0.4">
      <c r="A590">
        <v>2021</v>
      </c>
      <c r="B590" t="s">
        <v>132</v>
      </c>
      <c r="C590" t="s">
        <v>69</v>
      </c>
      <c r="D590">
        <v>99</v>
      </c>
      <c r="E590">
        <v>95</v>
      </c>
      <c r="F590" t="s">
        <v>35</v>
      </c>
      <c r="G590">
        <v>9</v>
      </c>
      <c r="H590" t="s">
        <v>35</v>
      </c>
      <c r="I590">
        <v>20789000</v>
      </c>
    </row>
    <row r="591" spans="1:10" hidden="1" x14ac:dyDescent="0.4">
      <c r="A591">
        <v>2021</v>
      </c>
      <c r="B591" t="s">
        <v>133</v>
      </c>
      <c r="C591" t="s">
        <v>70</v>
      </c>
      <c r="D591">
        <v>2</v>
      </c>
      <c r="E591">
        <v>95</v>
      </c>
      <c r="F591" t="s">
        <v>35</v>
      </c>
      <c r="G591">
        <v>9</v>
      </c>
      <c r="H591" t="s">
        <v>35</v>
      </c>
      <c r="I591">
        <v>119786000</v>
      </c>
      <c r="J591">
        <v>98804</v>
      </c>
    </row>
    <row r="592" spans="1:10" hidden="1" x14ac:dyDescent="0.4">
      <c r="A592">
        <v>2021</v>
      </c>
      <c r="B592" t="s">
        <v>133</v>
      </c>
      <c r="C592" t="s">
        <v>70</v>
      </c>
      <c r="D592">
        <v>1</v>
      </c>
      <c r="E592">
        <v>95</v>
      </c>
      <c r="F592" t="s">
        <v>35</v>
      </c>
      <c r="G592">
        <v>9</v>
      </c>
      <c r="H592" t="s">
        <v>35</v>
      </c>
      <c r="I592">
        <v>586095000</v>
      </c>
      <c r="J592">
        <v>356675</v>
      </c>
    </row>
    <row r="593" spans="1:10" hidden="1" x14ac:dyDescent="0.4">
      <c r="A593">
        <v>2021</v>
      </c>
      <c r="B593" t="s">
        <v>133</v>
      </c>
      <c r="C593" t="s">
        <v>70</v>
      </c>
      <c r="D593">
        <v>95</v>
      </c>
      <c r="E593">
        <v>0</v>
      </c>
      <c r="F593" t="s">
        <v>84</v>
      </c>
      <c r="G593">
        <v>2</v>
      </c>
      <c r="H593" t="s">
        <v>85</v>
      </c>
      <c r="I593">
        <v>0</v>
      </c>
    </row>
    <row r="594" spans="1:10" hidden="1" x14ac:dyDescent="0.4">
      <c r="A594">
        <v>2021</v>
      </c>
      <c r="B594" t="s">
        <v>133</v>
      </c>
      <c r="C594" t="s">
        <v>70</v>
      </c>
      <c r="D594">
        <v>2</v>
      </c>
      <c r="E594">
        <v>0</v>
      </c>
      <c r="F594" t="s">
        <v>84</v>
      </c>
      <c r="G594">
        <v>2</v>
      </c>
      <c r="H594" t="s">
        <v>85</v>
      </c>
      <c r="I594">
        <v>24179000</v>
      </c>
      <c r="J594">
        <v>98804</v>
      </c>
    </row>
    <row r="595" spans="1:10" hidden="1" x14ac:dyDescent="0.4">
      <c r="A595">
        <v>2021</v>
      </c>
      <c r="B595" t="s">
        <v>133</v>
      </c>
      <c r="C595" t="s">
        <v>70</v>
      </c>
      <c r="D595">
        <v>1</v>
      </c>
      <c r="E595">
        <v>0</v>
      </c>
      <c r="F595" t="s">
        <v>84</v>
      </c>
      <c r="G595">
        <v>2</v>
      </c>
      <c r="H595" t="s">
        <v>85</v>
      </c>
      <c r="I595">
        <v>70729000</v>
      </c>
      <c r="J595">
        <v>356675</v>
      </c>
    </row>
    <row r="596" spans="1:10" hidden="1" x14ac:dyDescent="0.4">
      <c r="A596">
        <v>2021</v>
      </c>
      <c r="B596" t="s">
        <v>133</v>
      </c>
      <c r="C596" t="s">
        <v>70</v>
      </c>
      <c r="D596">
        <v>2</v>
      </c>
      <c r="E596">
        <v>1</v>
      </c>
      <c r="F596" t="s">
        <v>88</v>
      </c>
      <c r="G596">
        <v>2</v>
      </c>
      <c r="H596" t="s">
        <v>85</v>
      </c>
      <c r="I596">
        <v>95607000</v>
      </c>
      <c r="J596">
        <v>98804</v>
      </c>
    </row>
    <row r="597" spans="1:10" hidden="1" x14ac:dyDescent="0.4">
      <c r="A597">
        <v>2021</v>
      </c>
      <c r="B597" t="s">
        <v>133</v>
      </c>
      <c r="C597" t="s">
        <v>70</v>
      </c>
      <c r="D597">
        <v>1</v>
      </c>
      <c r="E597">
        <v>1</v>
      </c>
      <c r="F597" t="s">
        <v>88</v>
      </c>
      <c r="G597">
        <v>2</v>
      </c>
      <c r="H597" t="s">
        <v>85</v>
      </c>
      <c r="I597">
        <v>266741000</v>
      </c>
      <c r="J597">
        <v>356675</v>
      </c>
    </row>
    <row r="598" spans="1:10" hidden="1" x14ac:dyDescent="0.4">
      <c r="A598">
        <v>2021</v>
      </c>
      <c r="B598" t="s">
        <v>133</v>
      </c>
      <c r="C598" t="s">
        <v>70</v>
      </c>
      <c r="D598">
        <v>95</v>
      </c>
      <c r="E598">
        <v>1</v>
      </c>
      <c r="F598" t="s">
        <v>88</v>
      </c>
      <c r="G598">
        <v>1</v>
      </c>
      <c r="H598" t="s">
        <v>89</v>
      </c>
      <c r="I598">
        <v>0</v>
      </c>
    </row>
    <row r="599" spans="1:10" hidden="1" x14ac:dyDescent="0.4">
      <c r="A599">
        <v>2021</v>
      </c>
      <c r="B599" t="s">
        <v>133</v>
      </c>
      <c r="C599" t="s">
        <v>70</v>
      </c>
      <c r="D599">
        <v>2</v>
      </c>
      <c r="E599">
        <v>1</v>
      </c>
      <c r="F599" t="s">
        <v>88</v>
      </c>
      <c r="G599">
        <v>1</v>
      </c>
      <c r="H599" t="s">
        <v>89</v>
      </c>
      <c r="I599">
        <v>0</v>
      </c>
      <c r="J599">
        <v>98804</v>
      </c>
    </row>
    <row r="600" spans="1:10" hidden="1" x14ac:dyDescent="0.4">
      <c r="A600">
        <v>2021</v>
      </c>
      <c r="B600" t="s">
        <v>133</v>
      </c>
      <c r="C600" t="s">
        <v>70</v>
      </c>
      <c r="D600">
        <v>1</v>
      </c>
      <c r="E600">
        <v>1</v>
      </c>
      <c r="F600" t="s">
        <v>88</v>
      </c>
      <c r="G600">
        <v>1</v>
      </c>
      <c r="H600" t="s">
        <v>89</v>
      </c>
      <c r="I600">
        <v>248625000</v>
      </c>
      <c r="J600">
        <v>356675</v>
      </c>
    </row>
    <row r="601" spans="1:10" hidden="1" x14ac:dyDescent="0.4">
      <c r="A601">
        <v>2021</v>
      </c>
      <c r="B601" t="s">
        <v>133</v>
      </c>
      <c r="C601" t="s">
        <v>70</v>
      </c>
      <c r="D601">
        <v>99</v>
      </c>
      <c r="E601">
        <v>95</v>
      </c>
      <c r="F601" t="s">
        <v>35</v>
      </c>
      <c r="G601">
        <v>9</v>
      </c>
      <c r="H601" t="s">
        <v>35</v>
      </c>
      <c r="I601">
        <v>705882000</v>
      </c>
    </row>
    <row r="602" spans="1:10" hidden="1" x14ac:dyDescent="0.4">
      <c r="A602">
        <v>2021</v>
      </c>
      <c r="B602" t="s">
        <v>134</v>
      </c>
      <c r="C602" t="s">
        <v>14</v>
      </c>
      <c r="D602">
        <v>95</v>
      </c>
      <c r="E602">
        <v>1</v>
      </c>
      <c r="F602" t="s">
        <v>88</v>
      </c>
      <c r="G602">
        <v>2</v>
      </c>
      <c r="H602" t="s">
        <v>85</v>
      </c>
      <c r="I602">
        <v>874000</v>
      </c>
    </row>
    <row r="603" spans="1:10" hidden="1" x14ac:dyDescent="0.4">
      <c r="A603">
        <v>2021</v>
      </c>
      <c r="B603" t="s">
        <v>134</v>
      </c>
      <c r="C603" t="s">
        <v>14</v>
      </c>
      <c r="D603">
        <v>2</v>
      </c>
      <c r="E603">
        <v>1</v>
      </c>
      <c r="F603" t="s">
        <v>88</v>
      </c>
      <c r="G603">
        <v>2</v>
      </c>
      <c r="H603" t="s">
        <v>85</v>
      </c>
      <c r="I603">
        <v>122000</v>
      </c>
      <c r="J603">
        <v>39404</v>
      </c>
    </row>
    <row r="604" spans="1:10" hidden="1" x14ac:dyDescent="0.4">
      <c r="A604">
        <v>2021</v>
      </c>
      <c r="B604" t="s">
        <v>134</v>
      </c>
      <c r="C604" t="s">
        <v>14</v>
      </c>
      <c r="D604">
        <v>1</v>
      </c>
      <c r="E604">
        <v>1</v>
      </c>
      <c r="F604" t="s">
        <v>88</v>
      </c>
      <c r="G604">
        <v>2</v>
      </c>
      <c r="H604" t="s">
        <v>85</v>
      </c>
      <c r="I604">
        <v>44307000</v>
      </c>
      <c r="J604">
        <v>251521</v>
      </c>
    </row>
    <row r="605" spans="1:10" hidden="1" x14ac:dyDescent="0.4">
      <c r="A605">
        <v>2021</v>
      </c>
      <c r="B605" t="s">
        <v>134</v>
      </c>
      <c r="C605" t="s">
        <v>14</v>
      </c>
      <c r="D605">
        <v>95</v>
      </c>
      <c r="E605">
        <v>1</v>
      </c>
      <c r="F605" t="s">
        <v>88</v>
      </c>
      <c r="G605">
        <v>1</v>
      </c>
      <c r="H605" t="s">
        <v>89</v>
      </c>
      <c r="I605">
        <v>0</v>
      </c>
    </row>
    <row r="606" spans="1:10" hidden="1" x14ac:dyDescent="0.4">
      <c r="A606">
        <v>2021</v>
      </c>
      <c r="B606" t="s">
        <v>134</v>
      </c>
      <c r="C606" t="s">
        <v>14</v>
      </c>
      <c r="D606">
        <v>2</v>
      </c>
      <c r="E606">
        <v>1</v>
      </c>
      <c r="F606" t="s">
        <v>88</v>
      </c>
      <c r="G606">
        <v>1</v>
      </c>
      <c r="H606" t="s">
        <v>89</v>
      </c>
      <c r="I606">
        <v>0</v>
      </c>
      <c r="J606">
        <v>39404</v>
      </c>
    </row>
    <row r="607" spans="1:10" hidden="1" x14ac:dyDescent="0.4">
      <c r="A607">
        <v>2021</v>
      </c>
      <c r="B607" t="s">
        <v>134</v>
      </c>
      <c r="C607" t="s">
        <v>14</v>
      </c>
      <c r="D607">
        <v>1</v>
      </c>
      <c r="E607">
        <v>1</v>
      </c>
      <c r="F607" t="s">
        <v>88</v>
      </c>
      <c r="G607">
        <v>1</v>
      </c>
      <c r="H607" t="s">
        <v>89</v>
      </c>
      <c r="I607">
        <v>424340000</v>
      </c>
      <c r="J607">
        <v>251521</v>
      </c>
    </row>
    <row r="608" spans="1:10" hidden="1" x14ac:dyDescent="0.4">
      <c r="A608">
        <v>2021</v>
      </c>
      <c r="B608" t="s">
        <v>134</v>
      </c>
      <c r="C608" t="s">
        <v>14</v>
      </c>
      <c r="D608">
        <v>99</v>
      </c>
      <c r="E608">
        <v>95</v>
      </c>
      <c r="F608" t="s">
        <v>35</v>
      </c>
      <c r="G608">
        <v>9</v>
      </c>
      <c r="H608" t="s">
        <v>35</v>
      </c>
      <c r="I608">
        <v>481490000</v>
      </c>
    </row>
    <row r="609" spans="1:10" hidden="1" x14ac:dyDescent="0.4">
      <c r="A609">
        <v>2021</v>
      </c>
      <c r="B609" t="s">
        <v>134</v>
      </c>
      <c r="C609" t="s">
        <v>14</v>
      </c>
      <c r="D609">
        <v>95</v>
      </c>
      <c r="E609">
        <v>95</v>
      </c>
      <c r="F609" t="s">
        <v>35</v>
      </c>
      <c r="G609">
        <v>9</v>
      </c>
      <c r="H609" t="s">
        <v>35</v>
      </c>
      <c r="I609">
        <v>874000</v>
      </c>
    </row>
    <row r="610" spans="1:10" hidden="1" x14ac:dyDescent="0.4">
      <c r="A610">
        <v>2021</v>
      </c>
      <c r="B610" t="s">
        <v>134</v>
      </c>
      <c r="C610" t="s">
        <v>14</v>
      </c>
      <c r="D610">
        <v>2</v>
      </c>
      <c r="E610">
        <v>95</v>
      </c>
      <c r="F610" t="s">
        <v>35</v>
      </c>
      <c r="G610">
        <v>9</v>
      </c>
      <c r="H610" t="s">
        <v>35</v>
      </c>
      <c r="I610">
        <v>122000</v>
      </c>
      <c r="J610">
        <v>39404</v>
      </c>
    </row>
    <row r="611" spans="1:10" hidden="1" x14ac:dyDescent="0.4">
      <c r="A611">
        <v>2021</v>
      </c>
      <c r="B611" t="s">
        <v>134</v>
      </c>
      <c r="C611" t="s">
        <v>14</v>
      </c>
      <c r="D611">
        <v>1</v>
      </c>
      <c r="E611">
        <v>95</v>
      </c>
      <c r="F611" t="s">
        <v>35</v>
      </c>
      <c r="G611">
        <v>9</v>
      </c>
      <c r="H611" t="s">
        <v>35</v>
      </c>
      <c r="I611">
        <v>480494000</v>
      </c>
      <c r="J611">
        <v>251521</v>
      </c>
    </row>
    <row r="612" spans="1:10" hidden="1" x14ac:dyDescent="0.4">
      <c r="A612">
        <v>2021</v>
      </c>
      <c r="B612" t="s">
        <v>134</v>
      </c>
      <c r="C612" t="s">
        <v>14</v>
      </c>
      <c r="D612">
        <v>95</v>
      </c>
      <c r="E612">
        <v>0</v>
      </c>
      <c r="F612" t="s">
        <v>84</v>
      </c>
      <c r="G612">
        <v>2</v>
      </c>
      <c r="H612" t="s">
        <v>85</v>
      </c>
      <c r="I612">
        <v>0</v>
      </c>
    </row>
    <row r="613" spans="1:10" hidden="1" x14ac:dyDescent="0.4">
      <c r="A613">
        <v>2021</v>
      </c>
      <c r="B613" t="s">
        <v>134</v>
      </c>
      <c r="C613" t="s">
        <v>14</v>
      </c>
      <c r="D613">
        <v>2</v>
      </c>
      <c r="E613">
        <v>0</v>
      </c>
      <c r="F613" t="s">
        <v>84</v>
      </c>
      <c r="G613">
        <v>2</v>
      </c>
      <c r="H613" t="s">
        <v>85</v>
      </c>
      <c r="I613">
        <v>0</v>
      </c>
      <c r="J613">
        <v>39404</v>
      </c>
    </row>
    <row r="614" spans="1:10" hidden="1" x14ac:dyDescent="0.4">
      <c r="A614">
        <v>2021</v>
      </c>
      <c r="B614" t="s">
        <v>135</v>
      </c>
      <c r="C614" t="s">
        <v>71</v>
      </c>
      <c r="D614">
        <v>2</v>
      </c>
      <c r="E614">
        <v>95</v>
      </c>
      <c r="F614" t="s">
        <v>35</v>
      </c>
      <c r="G614">
        <v>9</v>
      </c>
      <c r="H614" t="s">
        <v>35</v>
      </c>
      <c r="I614">
        <v>695000</v>
      </c>
      <c r="J614">
        <v>19546</v>
      </c>
    </row>
    <row r="615" spans="1:10" hidden="1" x14ac:dyDescent="0.4">
      <c r="A615">
        <v>2021</v>
      </c>
      <c r="B615" t="s">
        <v>135</v>
      </c>
      <c r="C615" t="s">
        <v>71</v>
      </c>
      <c r="D615">
        <v>1</v>
      </c>
      <c r="E615">
        <v>95</v>
      </c>
      <c r="F615" t="s">
        <v>35</v>
      </c>
      <c r="G615">
        <v>9</v>
      </c>
      <c r="H615" t="s">
        <v>35</v>
      </c>
      <c r="I615">
        <v>90303000</v>
      </c>
      <c r="J615">
        <v>93651</v>
      </c>
    </row>
    <row r="616" spans="1:10" hidden="1" x14ac:dyDescent="0.4">
      <c r="A616">
        <v>2021</v>
      </c>
      <c r="B616" t="s">
        <v>135</v>
      </c>
      <c r="C616" t="s">
        <v>71</v>
      </c>
      <c r="D616">
        <v>95</v>
      </c>
      <c r="E616">
        <v>0</v>
      </c>
      <c r="F616" t="s">
        <v>84</v>
      </c>
      <c r="G616">
        <v>2</v>
      </c>
      <c r="H616" t="s">
        <v>85</v>
      </c>
      <c r="I616">
        <v>0</v>
      </c>
    </row>
    <row r="617" spans="1:10" hidden="1" x14ac:dyDescent="0.4">
      <c r="A617">
        <v>2021</v>
      </c>
      <c r="B617" t="s">
        <v>135</v>
      </c>
      <c r="C617" t="s">
        <v>71</v>
      </c>
      <c r="D617">
        <v>2</v>
      </c>
      <c r="E617">
        <v>0</v>
      </c>
      <c r="F617" t="s">
        <v>84</v>
      </c>
      <c r="G617">
        <v>2</v>
      </c>
      <c r="H617" t="s">
        <v>85</v>
      </c>
      <c r="I617">
        <v>695000</v>
      </c>
      <c r="J617">
        <v>19546</v>
      </c>
    </row>
    <row r="618" spans="1:10" hidden="1" x14ac:dyDescent="0.4">
      <c r="A618">
        <v>2021</v>
      </c>
      <c r="B618" t="s">
        <v>135</v>
      </c>
      <c r="C618" t="s">
        <v>71</v>
      </c>
      <c r="D618">
        <v>1</v>
      </c>
      <c r="E618">
        <v>0</v>
      </c>
      <c r="F618" t="s">
        <v>84</v>
      </c>
      <c r="G618">
        <v>2</v>
      </c>
      <c r="H618" t="s">
        <v>85</v>
      </c>
      <c r="I618">
        <v>47487000</v>
      </c>
      <c r="J618">
        <v>93651</v>
      </c>
    </row>
    <row r="619" spans="1:10" hidden="1" x14ac:dyDescent="0.4">
      <c r="A619">
        <v>2021</v>
      </c>
      <c r="B619" t="s">
        <v>135</v>
      </c>
      <c r="C619" t="s">
        <v>71</v>
      </c>
      <c r="D619">
        <v>95</v>
      </c>
      <c r="E619">
        <v>1</v>
      </c>
      <c r="F619" t="s">
        <v>88</v>
      </c>
      <c r="G619">
        <v>2</v>
      </c>
      <c r="H619" t="s">
        <v>85</v>
      </c>
      <c r="I619">
        <v>0</v>
      </c>
    </row>
    <row r="620" spans="1:10" hidden="1" x14ac:dyDescent="0.4">
      <c r="A620">
        <v>2021</v>
      </c>
      <c r="B620" t="s">
        <v>135</v>
      </c>
      <c r="C620" t="s">
        <v>71</v>
      </c>
      <c r="D620">
        <v>2</v>
      </c>
      <c r="E620">
        <v>1</v>
      </c>
      <c r="F620" t="s">
        <v>88</v>
      </c>
      <c r="G620">
        <v>2</v>
      </c>
      <c r="H620" t="s">
        <v>85</v>
      </c>
      <c r="I620">
        <v>0</v>
      </c>
      <c r="J620">
        <v>19546</v>
      </c>
    </row>
    <row r="621" spans="1:10" hidden="1" x14ac:dyDescent="0.4">
      <c r="A621">
        <v>2021</v>
      </c>
      <c r="B621" t="s">
        <v>135</v>
      </c>
      <c r="C621" t="s">
        <v>71</v>
      </c>
      <c r="D621">
        <v>1</v>
      </c>
      <c r="E621">
        <v>1</v>
      </c>
      <c r="F621" t="s">
        <v>88</v>
      </c>
      <c r="G621">
        <v>2</v>
      </c>
      <c r="H621" t="s">
        <v>85</v>
      </c>
      <c r="I621">
        <v>4839000</v>
      </c>
      <c r="J621">
        <v>93651</v>
      </c>
    </row>
    <row r="622" spans="1:10" hidden="1" x14ac:dyDescent="0.4">
      <c r="A622">
        <v>2021</v>
      </c>
      <c r="B622" t="s">
        <v>135</v>
      </c>
      <c r="C622" t="s">
        <v>71</v>
      </c>
      <c r="D622">
        <v>95</v>
      </c>
      <c r="E622">
        <v>1</v>
      </c>
      <c r="F622" t="s">
        <v>88</v>
      </c>
      <c r="G622">
        <v>1</v>
      </c>
      <c r="H622" t="s">
        <v>89</v>
      </c>
      <c r="I622">
        <v>0</v>
      </c>
    </row>
    <row r="623" spans="1:10" hidden="1" x14ac:dyDescent="0.4">
      <c r="A623">
        <v>2021</v>
      </c>
      <c r="B623" t="s">
        <v>135</v>
      </c>
      <c r="C623" t="s">
        <v>71</v>
      </c>
      <c r="D623">
        <v>2</v>
      </c>
      <c r="E623">
        <v>1</v>
      </c>
      <c r="F623" t="s">
        <v>88</v>
      </c>
      <c r="G623">
        <v>1</v>
      </c>
      <c r="H623" t="s">
        <v>89</v>
      </c>
      <c r="I623">
        <v>0</v>
      </c>
      <c r="J623">
        <v>19546</v>
      </c>
    </row>
    <row r="624" spans="1:10" hidden="1" x14ac:dyDescent="0.4">
      <c r="A624">
        <v>2021</v>
      </c>
      <c r="B624" t="s">
        <v>135</v>
      </c>
      <c r="C624" t="s">
        <v>71</v>
      </c>
      <c r="D624">
        <v>1</v>
      </c>
      <c r="E624">
        <v>1</v>
      </c>
      <c r="F624" t="s">
        <v>88</v>
      </c>
      <c r="G624">
        <v>1</v>
      </c>
      <c r="H624" t="s">
        <v>89</v>
      </c>
      <c r="I624">
        <v>37977000</v>
      </c>
      <c r="J624">
        <v>93651</v>
      </c>
    </row>
    <row r="625" spans="1:10" hidden="1" x14ac:dyDescent="0.4">
      <c r="A625">
        <v>2021</v>
      </c>
      <c r="B625" t="s">
        <v>135</v>
      </c>
      <c r="C625" t="s">
        <v>71</v>
      </c>
      <c r="D625">
        <v>99</v>
      </c>
      <c r="E625">
        <v>95</v>
      </c>
      <c r="F625" t="s">
        <v>35</v>
      </c>
      <c r="G625">
        <v>9</v>
      </c>
      <c r="H625" t="s">
        <v>35</v>
      </c>
      <c r="I625">
        <v>90998000</v>
      </c>
    </row>
    <row r="626" spans="1:10" hidden="1" x14ac:dyDescent="0.4">
      <c r="A626">
        <v>2021</v>
      </c>
      <c r="B626" t="s">
        <v>136</v>
      </c>
      <c r="C626" t="s">
        <v>72</v>
      </c>
      <c r="D626">
        <v>2</v>
      </c>
      <c r="E626">
        <v>95</v>
      </c>
      <c r="F626" t="s">
        <v>35</v>
      </c>
      <c r="G626">
        <v>9</v>
      </c>
      <c r="H626" t="s">
        <v>35</v>
      </c>
      <c r="I626">
        <v>0</v>
      </c>
      <c r="J626">
        <v>33292</v>
      </c>
    </row>
    <row r="627" spans="1:10" hidden="1" x14ac:dyDescent="0.4">
      <c r="A627">
        <v>2021</v>
      </c>
      <c r="B627" t="s">
        <v>136</v>
      </c>
      <c r="C627" t="s">
        <v>72</v>
      </c>
      <c r="D627">
        <v>1</v>
      </c>
      <c r="E627">
        <v>95</v>
      </c>
      <c r="F627" t="s">
        <v>35</v>
      </c>
      <c r="G627">
        <v>9</v>
      </c>
      <c r="H627" t="s">
        <v>35</v>
      </c>
      <c r="I627">
        <v>111902000</v>
      </c>
      <c r="J627">
        <v>211538</v>
      </c>
    </row>
    <row r="628" spans="1:10" hidden="1" x14ac:dyDescent="0.4">
      <c r="A628">
        <v>2021</v>
      </c>
      <c r="B628" t="s">
        <v>136</v>
      </c>
      <c r="C628" t="s">
        <v>72</v>
      </c>
      <c r="D628">
        <v>95</v>
      </c>
      <c r="E628">
        <v>0</v>
      </c>
      <c r="F628" t="s">
        <v>84</v>
      </c>
      <c r="G628">
        <v>2</v>
      </c>
      <c r="H628" t="s">
        <v>85</v>
      </c>
      <c r="I628">
        <v>0</v>
      </c>
    </row>
    <row r="629" spans="1:10" hidden="1" x14ac:dyDescent="0.4">
      <c r="A629">
        <v>2021</v>
      </c>
      <c r="B629" t="s">
        <v>136</v>
      </c>
      <c r="C629" t="s">
        <v>72</v>
      </c>
      <c r="D629">
        <v>2</v>
      </c>
      <c r="E629">
        <v>0</v>
      </c>
      <c r="F629" t="s">
        <v>84</v>
      </c>
      <c r="G629">
        <v>2</v>
      </c>
      <c r="H629" t="s">
        <v>85</v>
      </c>
      <c r="I629">
        <v>0</v>
      </c>
      <c r="J629">
        <v>33292</v>
      </c>
    </row>
    <row r="630" spans="1:10" hidden="1" x14ac:dyDescent="0.4">
      <c r="A630">
        <v>2021</v>
      </c>
      <c r="B630" t="s">
        <v>136</v>
      </c>
      <c r="C630" t="s">
        <v>72</v>
      </c>
      <c r="D630">
        <v>1</v>
      </c>
      <c r="E630">
        <v>0</v>
      </c>
      <c r="F630" t="s">
        <v>84</v>
      </c>
      <c r="G630">
        <v>2</v>
      </c>
      <c r="H630" t="s">
        <v>85</v>
      </c>
      <c r="I630">
        <v>3852000</v>
      </c>
      <c r="J630">
        <v>211538</v>
      </c>
    </row>
    <row r="631" spans="1:10" hidden="1" x14ac:dyDescent="0.4">
      <c r="A631">
        <v>2021</v>
      </c>
      <c r="B631" t="s">
        <v>136</v>
      </c>
      <c r="C631" t="s">
        <v>72</v>
      </c>
      <c r="D631">
        <v>95</v>
      </c>
      <c r="E631">
        <v>1</v>
      </c>
      <c r="F631" t="s">
        <v>88</v>
      </c>
      <c r="G631">
        <v>2</v>
      </c>
      <c r="H631" t="s">
        <v>85</v>
      </c>
      <c r="I631">
        <v>0</v>
      </c>
    </row>
    <row r="632" spans="1:10" hidden="1" x14ac:dyDescent="0.4">
      <c r="A632">
        <v>2021</v>
      </c>
      <c r="B632" t="s">
        <v>136</v>
      </c>
      <c r="C632" t="s">
        <v>72</v>
      </c>
      <c r="D632">
        <v>2</v>
      </c>
      <c r="E632">
        <v>1</v>
      </c>
      <c r="F632" t="s">
        <v>88</v>
      </c>
      <c r="G632">
        <v>2</v>
      </c>
      <c r="H632" t="s">
        <v>85</v>
      </c>
      <c r="I632">
        <v>0</v>
      </c>
      <c r="J632">
        <v>33292</v>
      </c>
    </row>
    <row r="633" spans="1:10" hidden="1" x14ac:dyDescent="0.4">
      <c r="A633">
        <v>2021</v>
      </c>
      <c r="B633" t="s">
        <v>136</v>
      </c>
      <c r="C633" t="s">
        <v>72</v>
      </c>
      <c r="D633">
        <v>1</v>
      </c>
      <c r="E633">
        <v>1</v>
      </c>
      <c r="F633" t="s">
        <v>88</v>
      </c>
      <c r="G633">
        <v>2</v>
      </c>
      <c r="H633" t="s">
        <v>85</v>
      </c>
      <c r="I633">
        <v>4496000</v>
      </c>
      <c r="J633">
        <v>211538</v>
      </c>
    </row>
    <row r="634" spans="1:10" hidden="1" x14ac:dyDescent="0.4">
      <c r="A634">
        <v>2021</v>
      </c>
      <c r="B634" t="s">
        <v>136</v>
      </c>
      <c r="C634" t="s">
        <v>72</v>
      </c>
      <c r="D634">
        <v>95</v>
      </c>
      <c r="E634">
        <v>1</v>
      </c>
      <c r="F634" t="s">
        <v>88</v>
      </c>
      <c r="G634">
        <v>1</v>
      </c>
      <c r="H634" t="s">
        <v>89</v>
      </c>
      <c r="I634">
        <v>0</v>
      </c>
    </row>
    <row r="635" spans="1:10" hidden="1" x14ac:dyDescent="0.4">
      <c r="A635">
        <v>2021</v>
      </c>
      <c r="B635" t="s">
        <v>136</v>
      </c>
      <c r="C635" t="s">
        <v>72</v>
      </c>
      <c r="D635">
        <v>2</v>
      </c>
      <c r="E635">
        <v>1</v>
      </c>
      <c r="F635" t="s">
        <v>88</v>
      </c>
      <c r="G635">
        <v>1</v>
      </c>
      <c r="H635" t="s">
        <v>89</v>
      </c>
      <c r="I635">
        <v>0</v>
      </c>
      <c r="J635">
        <v>33292</v>
      </c>
    </row>
    <row r="636" spans="1:10" hidden="1" x14ac:dyDescent="0.4">
      <c r="A636">
        <v>2021</v>
      </c>
      <c r="B636" t="s">
        <v>136</v>
      </c>
      <c r="C636" t="s">
        <v>72</v>
      </c>
      <c r="D636">
        <v>1</v>
      </c>
      <c r="E636">
        <v>1</v>
      </c>
      <c r="F636" t="s">
        <v>88</v>
      </c>
      <c r="G636">
        <v>1</v>
      </c>
      <c r="H636" t="s">
        <v>89</v>
      </c>
      <c r="I636">
        <v>103554000</v>
      </c>
      <c r="J636">
        <v>211538</v>
      </c>
    </row>
    <row r="637" spans="1:10" hidden="1" x14ac:dyDescent="0.4">
      <c r="A637">
        <v>2021</v>
      </c>
      <c r="B637" t="s">
        <v>136</v>
      </c>
      <c r="C637" t="s">
        <v>72</v>
      </c>
      <c r="D637">
        <v>99</v>
      </c>
      <c r="E637">
        <v>95</v>
      </c>
      <c r="F637" t="s">
        <v>35</v>
      </c>
      <c r="G637">
        <v>9</v>
      </c>
      <c r="H637" t="s">
        <v>35</v>
      </c>
      <c r="I637">
        <v>111902000</v>
      </c>
    </row>
    <row r="638" spans="1:10" hidden="1" x14ac:dyDescent="0.4">
      <c r="A638">
        <v>2021</v>
      </c>
      <c r="B638" t="s">
        <v>137</v>
      </c>
      <c r="C638" t="s">
        <v>15</v>
      </c>
      <c r="D638">
        <v>2</v>
      </c>
      <c r="E638">
        <v>95</v>
      </c>
      <c r="F638" t="s">
        <v>35</v>
      </c>
      <c r="G638">
        <v>9</v>
      </c>
      <c r="H638" t="s">
        <v>35</v>
      </c>
      <c r="I638">
        <v>0</v>
      </c>
      <c r="J638">
        <v>1874</v>
      </c>
    </row>
    <row r="639" spans="1:10" hidden="1" x14ac:dyDescent="0.4">
      <c r="A639">
        <v>2021</v>
      </c>
      <c r="B639" t="s">
        <v>137</v>
      </c>
      <c r="C639" t="s">
        <v>15</v>
      </c>
      <c r="D639">
        <v>1</v>
      </c>
      <c r="E639">
        <v>95</v>
      </c>
      <c r="F639" t="s">
        <v>35</v>
      </c>
      <c r="G639">
        <v>9</v>
      </c>
      <c r="H639" t="s">
        <v>35</v>
      </c>
      <c r="I639">
        <v>0</v>
      </c>
      <c r="J639">
        <v>19703</v>
      </c>
    </row>
    <row r="640" spans="1:10" hidden="1" x14ac:dyDescent="0.4">
      <c r="A640">
        <v>2021</v>
      </c>
      <c r="B640" t="s">
        <v>137</v>
      </c>
      <c r="C640" t="s">
        <v>15</v>
      </c>
      <c r="D640">
        <v>95</v>
      </c>
      <c r="E640">
        <v>0</v>
      </c>
      <c r="F640" t="s">
        <v>84</v>
      </c>
      <c r="G640">
        <v>2</v>
      </c>
      <c r="H640" t="s">
        <v>85</v>
      </c>
      <c r="I640">
        <v>0</v>
      </c>
    </row>
    <row r="641" spans="1:10" hidden="1" x14ac:dyDescent="0.4">
      <c r="A641">
        <v>2021</v>
      </c>
      <c r="B641" t="s">
        <v>137</v>
      </c>
      <c r="C641" t="s">
        <v>15</v>
      </c>
      <c r="D641">
        <v>2</v>
      </c>
      <c r="E641">
        <v>0</v>
      </c>
      <c r="F641" t="s">
        <v>84</v>
      </c>
      <c r="G641">
        <v>2</v>
      </c>
      <c r="H641" t="s">
        <v>85</v>
      </c>
      <c r="I641">
        <v>0</v>
      </c>
      <c r="J641">
        <v>1874</v>
      </c>
    </row>
    <row r="642" spans="1:10" hidden="1" x14ac:dyDescent="0.4">
      <c r="A642">
        <v>2021</v>
      </c>
      <c r="B642" t="s">
        <v>137</v>
      </c>
      <c r="C642" t="s">
        <v>15</v>
      </c>
      <c r="D642">
        <v>1</v>
      </c>
      <c r="E642">
        <v>0</v>
      </c>
      <c r="F642" t="s">
        <v>84</v>
      </c>
      <c r="G642">
        <v>2</v>
      </c>
      <c r="H642" t="s">
        <v>85</v>
      </c>
      <c r="I642">
        <v>0</v>
      </c>
      <c r="J642">
        <v>19703</v>
      </c>
    </row>
    <row r="643" spans="1:10" hidden="1" x14ac:dyDescent="0.4">
      <c r="A643">
        <v>2021</v>
      </c>
      <c r="B643" t="s">
        <v>137</v>
      </c>
      <c r="C643" t="s">
        <v>15</v>
      </c>
      <c r="D643">
        <v>95</v>
      </c>
      <c r="E643">
        <v>1</v>
      </c>
      <c r="F643" t="s">
        <v>88</v>
      </c>
      <c r="G643">
        <v>2</v>
      </c>
      <c r="H643" t="s">
        <v>85</v>
      </c>
      <c r="I643">
        <v>16182000</v>
      </c>
    </row>
    <row r="644" spans="1:10" hidden="1" x14ac:dyDescent="0.4">
      <c r="A644">
        <v>2021</v>
      </c>
      <c r="B644" t="s">
        <v>137</v>
      </c>
      <c r="C644" t="s">
        <v>15</v>
      </c>
      <c r="D644">
        <v>2</v>
      </c>
      <c r="E644">
        <v>1</v>
      </c>
      <c r="F644" t="s">
        <v>88</v>
      </c>
      <c r="G644">
        <v>2</v>
      </c>
      <c r="H644" t="s">
        <v>85</v>
      </c>
      <c r="I644">
        <v>0</v>
      </c>
      <c r="J644">
        <v>1874</v>
      </c>
    </row>
    <row r="645" spans="1:10" hidden="1" x14ac:dyDescent="0.4">
      <c r="A645">
        <v>2021</v>
      </c>
      <c r="B645" t="s">
        <v>137</v>
      </c>
      <c r="C645" t="s">
        <v>15</v>
      </c>
      <c r="D645">
        <v>1</v>
      </c>
      <c r="E645">
        <v>1</v>
      </c>
      <c r="F645" t="s">
        <v>88</v>
      </c>
      <c r="G645">
        <v>2</v>
      </c>
      <c r="H645" t="s">
        <v>85</v>
      </c>
      <c r="I645">
        <v>0</v>
      </c>
      <c r="J645">
        <v>19703</v>
      </c>
    </row>
    <row r="646" spans="1:10" hidden="1" x14ac:dyDescent="0.4">
      <c r="A646">
        <v>2021</v>
      </c>
      <c r="B646" t="s">
        <v>137</v>
      </c>
      <c r="C646" t="s">
        <v>15</v>
      </c>
      <c r="D646">
        <v>95</v>
      </c>
      <c r="E646">
        <v>1</v>
      </c>
      <c r="F646" t="s">
        <v>88</v>
      </c>
      <c r="G646">
        <v>1</v>
      </c>
      <c r="H646" t="s">
        <v>89</v>
      </c>
      <c r="I646">
        <v>0</v>
      </c>
    </row>
    <row r="647" spans="1:10" hidden="1" x14ac:dyDescent="0.4">
      <c r="A647">
        <v>2021</v>
      </c>
      <c r="B647" t="s">
        <v>137</v>
      </c>
      <c r="C647" t="s">
        <v>15</v>
      </c>
      <c r="D647">
        <v>2</v>
      </c>
      <c r="E647">
        <v>1</v>
      </c>
      <c r="F647" t="s">
        <v>88</v>
      </c>
      <c r="G647">
        <v>1</v>
      </c>
      <c r="H647" t="s">
        <v>89</v>
      </c>
      <c r="I647">
        <v>0</v>
      </c>
      <c r="J647">
        <v>1874</v>
      </c>
    </row>
    <row r="648" spans="1:10" hidden="1" x14ac:dyDescent="0.4">
      <c r="A648">
        <v>2021</v>
      </c>
      <c r="B648" t="s">
        <v>137</v>
      </c>
      <c r="C648" t="s">
        <v>15</v>
      </c>
      <c r="D648">
        <v>1</v>
      </c>
      <c r="E648">
        <v>1</v>
      </c>
      <c r="F648" t="s">
        <v>88</v>
      </c>
      <c r="G648">
        <v>1</v>
      </c>
      <c r="H648" t="s">
        <v>89</v>
      </c>
      <c r="I648">
        <v>0</v>
      </c>
      <c r="J648">
        <v>19703</v>
      </c>
    </row>
    <row r="649" spans="1:10" hidden="1" x14ac:dyDescent="0.4">
      <c r="A649">
        <v>2021</v>
      </c>
      <c r="B649" t="s">
        <v>137</v>
      </c>
      <c r="C649" t="s">
        <v>15</v>
      </c>
      <c r="D649">
        <v>99</v>
      </c>
      <c r="E649">
        <v>95</v>
      </c>
      <c r="F649" t="s">
        <v>35</v>
      </c>
      <c r="G649">
        <v>9</v>
      </c>
      <c r="H649" t="s">
        <v>35</v>
      </c>
      <c r="I649">
        <v>16182000</v>
      </c>
    </row>
    <row r="650" spans="1:10" hidden="1" x14ac:dyDescent="0.4">
      <c r="A650">
        <v>2021</v>
      </c>
      <c r="B650" t="s">
        <v>138</v>
      </c>
      <c r="C650" t="s">
        <v>139</v>
      </c>
      <c r="D650">
        <v>1</v>
      </c>
      <c r="E650">
        <v>95</v>
      </c>
      <c r="F650" t="s">
        <v>35</v>
      </c>
      <c r="G650">
        <v>9</v>
      </c>
      <c r="H650" t="s">
        <v>35</v>
      </c>
      <c r="I650">
        <v>12680234000</v>
      </c>
      <c r="J650">
        <v>13131847</v>
      </c>
    </row>
    <row r="651" spans="1:10" hidden="1" x14ac:dyDescent="0.4">
      <c r="A651">
        <v>2021</v>
      </c>
      <c r="B651" t="s">
        <v>138</v>
      </c>
      <c r="C651" t="s">
        <v>139</v>
      </c>
      <c r="D651">
        <v>95</v>
      </c>
      <c r="E651">
        <v>0</v>
      </c>
      <c r="F651" t="s">
        <v>84</v>
      </c>
      <c r="G651">
        <v>2</v>
      </c>
      <c r="H651" t="s">
        <v>85</v>
      </c>
      <c r="I651">
        <v>20287000</v>
      </c>
    </row>
    <row r="652" spans="1:10" hidden="1" x14ac:dyDescent="0.4">
      <c r="A652">
        <v>2021</v>
      </c>
      <c r="B652" t="s">
        <v>138</v>
      </c>
      <c r="C652" t="s">
        <v>139</v>
      </c>
      <c r="D652">
        <v>2</v>
      </c>
      <c r="E652">
        <v>0</v>
      </c>
      <c r="F652" t="s">
        <v>84</v>
      </c>
      <c r="G652">
        <v>2</v>
      </c>
      <c r="H652" t="s">
        <v>85</v>
      </c>
      <c r="I652">
        <v>55667000</v>
      </c>
      <c r="J652">
        <v>2788772</v>
      </c>
    </row>
    <row r="653" spans="1:10" hidden="1" x14ac:dyDescent="0.4">
      <c r="A653">
        <v>2021</v>
      </c>
      <c r="B653" t="s">
        <v>138</v>
      </c>
      <c r="C653" t="s">
        <v>139</v>
      </c>
      <c r="D653">
        <v>1</v>
      </c>
      <c r="E653">
        <v>0</v>
      </c>
      <c r="F653" t="s">
        <v>84</v>
      </c>
      <c r="G653">
        <v>2</v>
      </c>
      <c r="H653" t="s">
        <v>85</v>
      </c>
      <c r="I653">
        <v>3387257000</v>
      </c>
      <c r="J653">
        <v>13131847</v>
      </c>
    </row>
    <row r="654" spans="1:10" hidden="1" x14ac:dyDescent="0.4">
      <c r="A654">
        <v>2021</v>
      </c>
      <c r="B654" t="s">
        <v>138</v>
      </c>
      <c r="C654" t="s">
        <v>139</v>
      </c>
      <c r="D654">
        <v>95</v>
      </c>
      <c r="E654">
        <v>1</v>
      </c>
      <c r="F654" t="s">
        <v>88</v>
      </c>
      <c r="G654">
        <v>2</v>
      </c>
      <c r="H654" t="s">
        <v>85</v>
      </c>
      <c r="I654">
        <v>34754000</v>
      </c>
    </row>
    <row r="655" spans="1:10" hidden="1" x14ac:dyDescent="0.4">
      <c r="A655">
        <v>2021</v>
      </c>
      <c r="B655" t="s">
        <v>138</v>
      </c>
      <c r="C655" t="s">
        <v>139</v>
      </c>
      <c r="D655">
        <v>2</v>
      </c>
      <c r="E655">
        <v>1</v>
      </c>
      <c r="F655" t="s">
        <v>88</v>
      </c>
      <c r="G655">
        <v>2</v>
      </c>
      <c r="H655" t="s">
        <v>85</v>
      </c>
      <c r="I655">
        <v>211132000</v>
      </c>
      <c r="J655">
        <v>2788772</v>
      </c>
    </row>
    <row r="656" spans="1:10" hidden="1" x14ac:dyDescent="0.4">
      <c r="A656">
        <v>2021</v>
      </c>
      <c r="B656" t="s">
        <v>138</v>
      </c>
      <c r="C656" t="s">
        <v>139</v>
      </c>
      <c r="D656">
        <v>1</v>
      </c>
      <c r="E656">
        <v>1</v>
      </c>
      <c r="F656" t="s">
        <v>88</v>
      </c>
      <c r="G656">
        <v>2</v>
      </c>
      <c r="H656" t="s">
        <v>85</v>
      </c>
      <c r="I656">
        <v>1773595000</v>
      </c>
      <c r="J656">
        <v>13131847</v>
      </c>
    </row>
    <row r="657" spans="1:10" hidden="1" x14ac:dyDescent="0.4">
      <c r="A657">
        <v>2021</v>
      </c>
      <c r="B657" t="s">
        <v>138</v>
      </c>
      <c r="C657" t="s">
        <v>139</v>
      </c>
      <c r="D657">
        <v>2</v>
      </c>
      <c r="E657">
        <v>1</v>
      </c>
      <c r="F657" t="s">
        <v>88</v>
      </c>
      <c r="G657">
        <v>1</v>
      </c>
      <c r="H657" t="s">
        <v>89</v>
      </c>
      <c r="I657">
        <v>903000</v>
      </c>
      <c r="J657">
        <v>2788772</v>
      </c>
    </row>
    <row r="658" spans="1:10" hidden="1" x14ac:dyDescent="0.4">
      <c r="A658">
        <v>2021</v>
      </c>
      <c r="B658" t="s">
        <v>138</v>
      </c>
      <c r="C658" t="s">
        <v>139</v>
      </c>
      <c r="D658">
        <v>1</v>
      </c>
      <c r="E658">
        <v>1</v>
      </c>
      <c r="F658" t="s">
        <v>88</v>
      </c>
      <c r="G658">
        <v>1</v>
      </c>
      <c r="H658" t="s">
        <v>89</v>
      </c>
      <c r="I658">
        <v>7519382000</v>
      </c>
      <c r="J658">
        <v>13131847</v>
      </c>
    </row>
    <row r="659" spans="1:10" hidden="1" x14ac:dyDescent="0.4">
      <c r="A659">
        <v>2021</v>
      </c>
      <c r="B659" t="s">
        <v>138</v>
      </c>
      <c r="C659" t="s">
        <v>139</v>
      </c>
      <c r="D659">
        <v>99</v>
      </c>
      <c r="E659">
        <v>95</v>
      </c>
      <c r="F659" t="s">
        <v>35</v>
      </c>
      <c r="G659">
        <v>9</v>
      </c>
      <c r="H659" t="s">
        <v>35</v>
      </c>
      <c r="I659">
        <v>13002978000</v>
      </c>
    </row>
    <row r="660" spans="1:10" hidden="1" x14ac:dyDescent="0.4">
      <c r="A660">
        <v>2021</v>
      </c>
      <c r="B660" t="s">
        <v>138</v>
      </c>
      <c r="C660" t="s">
        <v>139</v>
      </c>
      <c r="D660">
        <v>95</v>
      </c>
      <c r="E660">
        <v>95</v>
      </c>
      <c r="F660" t="s">
        <v>35</v>
      </c>
      <c r="G660">
        <v>9</v>
      </c>
      <c r="H660" t="s">
        <v>35</v>
      </c>
      <c r="I660">
        <v>55041000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2 0 a c d 4 7 - c d 3 8 - 4 d 4 e - a 3 d c - 0 8 0 d e f c 9 3 8 0 1 "   x m l n s = " h t t p : / / s c h e m a s . m i c r o s o f t . c o m / D a t a M a s h u p " > A A A A A D Y F A A B Q S w M E F A A C A A g A o H O 9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o H O 9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B z v V i x P p h n M A I A A C c Q A A A T A B w A R m 9 y b X V s Y X M v U 2 V j d G l v b j E u b S C i G A A o o B Q A A A A A A A A A A A A A A A A A A A A A A A A A A A D t V l 1 v 2 j A U f U f i P 1 j 0 o S A h a / B W T X 3 I S p i Q O s Y I r T R F a D L k Q j 0 l d u a P T v z 7 X Y d A 8 9 V q m / q w V c m L k + v j 4 3 v P s Z y r Y W u 4 F C Q 4 j q P 3 3 U 6 3 o x + Y g o h 8 s a A O I 3 J N Y j D d D s E n k F Z t A S P B j 5 h O m G E b p q H f 2 8 s 4 S r i A 3 p D 0 F t 5 y g m O Y L b 7 u B f 6 t f 7 M i F / 1 4 N y D Z I + h X Y G o u V Q J R I T w M A 6 T b q H U W u + j j B 8 4 M M W h g z h I o Q g U N j I 1 A m F t 4 h L g 8 4 / F o D h B 9 w M S i M p X Y m N J s n R V n F 0 r u F U v m X h B 8 9 B Z l A p b W E V W S E B G V E q Y r P 0 d M l 5 8 / k d A p t K b h j g u H p W H O t C Z M E 5 E j u R C g y H f J B Y k 2 k m Y q a A f Q B M 1 y 9 T u t 0 A h N P X y B R 8 6 c f f X V L r 9 7 F l u g c 6 b 1 n q V P F W R 8 L H W E T Z U h + X O K v L z D W W B c v D q k m D c q f 0 y 7 K L / j r z i S k + 9 s H B N p z W m H f n 6 I C O w 4 a z 4 9 Z 7 H L e m Q V 1 v X J n H r u C G m b 9 J e Q S m U g Q u s G j q N i o X O Q + k L J O E 6 Q Q l N / O v M c z i V Y V 2 g m t O H G u g Q 0 L X z c W K X c c r e S b 5 1 C W Y F 3 g p v Z B O X h 2 / z 9 t w 4 F o l 8 + F T 8 f Q E F V Q w S P 3 4 1 H O W S v p E 3 J 5 l B F D U m R b 0 g a t L P i a a c / 8 m s J + 9 a p V 3 T q p G i D S 2 f x / t K s y 2 9 3 l 6 1 R r 2 V U g 1 r 5 M D g V P q 7 c 9 l m s c s O J i J T / h 2 d c w w b H h E U 9 2 9 5 6 0 O 1 w U f z N 1 1 q B c d s K t K 1 A 2 w q 8 6 X t r d N W 2 A m / G q b Y V + E + M + o d a g d F V U y v w C 1 B L A Q I t A B Q A A g A I A K B z v V g + y t z o p A A A A P Y A A A A S A A A A A A A A A A A A A A A A A A A A A A B D b 2 5 m a W c v U G F j a 2 F n Z S 5 4 b W x Q S w E C L Q A U A A I A C A C g c 7 1 Y D 8 r p q 6 Q A A A D p A A A A E w A A A A A A A A A A A A A A A A D w A A A A W 0 N v b n R l b n R f V H l w Z X N d L n h t b F B L A Q I t A B Q A A g A I A K B z v V i x P p h n M A I A A C c Q A A A T A A A A A A A A A A A A A A A A A O E B A A B G b 3 J t d W x h c y 9 T Z W N 0 a W 9 u M S 5 t U E s F B g A A A A A D A A M A w g A A A F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Q Y A A A A A A A A k h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R d W V y e T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Z W F y T m 9 y b W V k J n F 1 b 3 Q 7 L C Z x d W 9 0 O 1 N 0 Y W J i c i Z x d W 9 0 O y w m c X V v d D t T d G F 0 Z U 5 h b W U m c X V v d D s s J n F 1 b 3 Q 7 U 3 R 1 Z G V u d E x l d m V s J n F 1 b 3 Q 7 L C Z x d W 9 0 O 0 F p Z E 5 l Z W R C Y X N l Z C Z x d W 9 0 O y w m c X V v d D t B a W R O Z W V k Q m F z Z W R O Y W 1 l J n F 1 b 3 Q 7 L C Z x d W 9 0 O 0 F p Z F B y b 2 d y Y W 1 O Q V N T R 0 F Q J n F 1 b 3 Q 7 L C Z x d W 9 0 O 0 F p Z F B y b 2 d y Y W 1 O Q V N T R 0 F Q T m F t Z S Z x d W 9 0 O y w m c X V v d D t B a W Q m c X V v d D s s J n F 1 b 3 Q 7 R l R F J n F 1 b 3 Q 7 X S I g L z 4 8 R W 5 0 c n k g V H l w Z T 0 i R m l s b E N v b H V t b l R 5 c G V z I i B W Y W x 1 Z T 0 i c 0 F n W U d B Z 0 l H Q W d Z R E F n P T 0 i I C 8 + P E V u d H J 5 I F R 5 c G U 9 I k Z p b G x M Y X N 0 V X B k Y X R l Z C I g V m F s d W U 9 I m Q y M D I 0 L T A 1 L T I 5 V D I w O j I 5 O j A x L j M 2 M j Y 3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T k i I C 8 + P E V u d H J 5 I F R 5 c G U 9 I l F 1 Z X J 5 S U Q i I F Z h b H V l P S J z N D Z h Y T I x Z T Y t Y W J i Y y 0 0 Z j k 0 L T h l Y W U t Z j l i Z m I 5 Z W R k M 2 Q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W W V h c k 5 v c m 1 l Z C w w f S Z x d W 9 0 O y w m c X V v d D t T Z W N 0 a W 9 u M S 9 R d W V y e T E v Q X V 0 b 1 J l b W 9 2 Z W R D b 2 x 1 b W 5 z M S 5 7 U 3 R h Y m J y L D F 9 J n F 1 b 3 Q 7 L C Z x d W 9 0 O 1 N l Y 3 R p b 2 4 x L 1 F 1 Z X J 5 M S 9 B d X R v U m V t b 3 Z l Z E N v b H V t b n M x L n t T d G F 0 Z U 5 h b W U s M n 0 m c X V v d D s s J n F 1 b 3 Q 7 U 2 V j d G l v b j E v U X V l c n k x L 0 F 1 d G 9 S Z W 1 v d m V k Q 2 9 s d W 1 u c z E u e 1 N 0 d W R l b n R M Z X Z l b C w z f S Z x d W 9 0 O y w m c X V v d D t T Z W N 0 a W 9 u M S 9 R d W V y e T E v Q X V 0 b 1 J l b W 9 2 Z W R D b 2 x 1 b W 5 z M S 5 7 Q W l k T m V l Z E J h c 2 V k L D R 9 J n F 1 b 3 Q 7 L C Z x d W 9 0 O 1 N l Y 3 R p b 2 4 x L 1 F 1 Z X J 5 M S 9 B d X R v U m V t b 3 Z l Z E N v b H V t b n M x L n t B a W R O Z W V k Q m F z Z W R O Y W 1 l L D V 9 J n F 1 b 3 Q 7 L C Z x d W 9 0 O 1 N l Y 3 R p b 2 4 x L 1 F 1 Z X J 5 M S 9 B d X R v U m V t b 3 Z l Z E N v b H V t b n M x L n t B a W R Q c m 9 n c m F t T k F T U 0 d B U C w 2 f S Z x d W 9 0 O y w m c X V v d D t T Z W N 0 a W 9 u M S 9 R d W V y e T E v Q X V 0 b 1 J l b W 9 2 Z W R D b 2 x 1 b W 5 z M S 5 7 Q W l k U H J v Z 3 J h b U 5 B U 1 N H Q V B O Y W 1 l L D d 9 J n F 1 b 3 Q 7 L C Z x d W 9 0 O 1 N l Y 3 R p b 2 4 x L 1 F 1 Z X J 5 M S 9 B d X R v U m V t b 3 Z l Z E N v b H V t b n M x L n t B a W Q s O H 0 m c X V v d D s s J n F 1 b 3 Q 7 U 2 V j d G l v b j E v U X V l c n k x L 0 F 1 d G 9 S Z W 1 v d m V k Q 2 9 s d W 1 u c z E u e 0 Z U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0 Y W J i c i w x f S Z x d W 9 0 O y w m c X V v d D t T Z W N 0 a W 9 u M S 9 R d W V y e T E v Q X V 0 b 1 J l b W 9 2 Z W R D b 2 x 1 b W 5 z M S 5 7 U 3 R h d G V O Y W 1 l L D J 9 J n F 1 b 3 Q 7 L C Z x d W 9 0 O 1 N l Y 3 R p b 2 4 x L 1 F 1 Z X J 5 M S 9 B d X R v U m V t b 3 Z l Z E N v b H V t b n M x L n t T d H V k Z W 5 0 T G V 2 Z W w s M 3 0 m c X V v d D s s J n F 1 b 3 Q 7 U 2 V j d G l v b j E v U X V l c n k x L 0 F 1 d G 9 S Z W 1 v d m V k Q 2 9 s d W 1 u c z E u e 0 F p Z E 5 l Z W R C Y X N l Z C w 0 f S Z x d W 9 0 O y w m c X V v d D t T Z W N 0 a W 9 u M S 9 R d W V y e T E v Q X V 0 b 1 J l b W 9 2 Z W R D b 2 x 1 b W 5 z M S 5 7 Q W l k T m V l Z E J h c 2 V k T m F t Z S w 1 f S Z x d W 9 0 O y w m c X V v d D t T Z W N 0 a W 9 u M S 9 R d W V y e T E v Q X V 0 b 1 J l b W 9 2 Z W R D b 2 x 1 b W 5 z M S 5 7 Q W l k U H J v Z 3 J h b U 5 B U 1 N H Q V A s N n 0 m c X V v d D s s J n F 1 b 3 Q 7 U 2 V j d G l v b j E v U X V l c n k x L 0 F 1 d G 9 S Z W 1 v d m V k Q 2 9 s d W 1 u c z E u e 0 F p Z F B y b 2 d y Y W 1 O Q V N T R 0 F Q T m F t Z S w 3 f S Z x d W 9 0 O y w m c X V v d D t T Z W N 0 a W 9 u M S 9 R d W V y e T E v Q X V 0 b 1 J l b W 9 2 Z W R D b 2 x 1 b W 5 z M S 5 7 Q W l k L D h 9 J n F 1 b 3 Q 7 L C Z x d W 9 0 O 1 N l Y 3 R p b 2 4 x L 1 F 1 Z X J 5 M S 9 B d X R v U m V t b 3 Z l Z E N v b H V t b n M x L n t G V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g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x L T I 1 V D E 4 O j E w O j I 1 L j k 3 M j M z M T B a I i A v P j x F b n R y e S B U e X B l P S J G a W x s Q 2 9 s d W 1 u V H l w Z X M i I F Z h b H V l P S J z Q W d Z R 0 F n S U d B Z 1 l E Q W c 9 P S I g L z 4 8 R W 5 0 c n k g V H l w Z T 0 i R m l s b E N v b H V t b k 5 h b W V z I i B W Y W x 1 Z T 0 i c 1 s m c X V v d D t Z Z W F y T m 9 y b W V k J n F 1 b 3 Q 7 L C Z x d W 9 0 O 1 N 0 Y W J i c i Z x d W 9 0 O y w m c X V v d D t T d G F 0 Z U 5 h b W U m c X V v d D s s J n F 1 b 3 Q 7 U 3 R 1 Z G V u d E x l d m V s J n F 1 b 3 Q 7 L C Z x d W 9 0 O 0 F p Z E 5 l Z W R C Y X N l Z C Z x d W 9 0 O y w m c X V v d D t B a W R O Z W V k Q m F z Z W R O Y W 1 l J n F 1 b 3 Q 7 L C Z x d W 9 0 O 0 F p Z F B y b 2 d y Y W 1 O Q V N T R 0 F Q J n F 1 b 3 Q 7 L C Z x d W 9 0 O 0 F p Z F B y b 2 d y Y W 1 O Q V N T R 0 F Q T m F t Z S Z x d W 9 0 O y w m c X V v d D t B a W Q m c X V v d D s s J n F 1 b 3 Q 7 R l R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B d X R v U m V t b 3 Z l Z E N v b H V t b n M x L n t Z Z W F y T m 9 y b W V k L D B 9 J n F 1 b 3 Q 7 L C Z x d W 9 0 O 1 N l Y 3 R p b 2 4 x L 1 F 1 Z X J 5 M i 9 B d X R v U m V t b 3 Z l Z E N v b H V t b n M x L n t T d G F i Y n I s M X 0 m c X V v d D s s J n F 1 b 3 Q 7 U 2 V j d G l v b j E v U X V l c n k y L 0 F 1 d G 9 S Z W 1 v d m V k Q 2 9 s d W 1 u c z E u e 1 N 0 Y X R l T m F t Z S w y f S Z x d W 9 0 O y w m c X V v d D t T Z W N 0 a W 9 u M S 9 R d W V y e T I v Q X V 0 b 1 J l b W 9 2 Z W R D b 2 x 1 b W 5 z M S 5 7 U 3 R 1 Z G V u d E x l d m V s L D N 9 J n F 1 b 3 Q 7 L C Z x d W 9 0 O 1 N l Y 3 R p b 2 4 x L 1 F 1 Z X J 5 M i 9 B d X R v U m V t b 3 Z l Z E N v b H V t b n M x L n t B a W R O Z W V k Q m F z Z W Q s N H 0 m c X V v d D s s J n F 1 b 3 Q 7 U 2 V j d G l v b j E v U X V l c n k y L 0 F 1 d G 9 S Z W 1 v d m V k Q 2 9 s d W 1 u c z E u e 0 F p Z E 5 l Z W R C Y X N l Z E 5 h b W U s N X 0 m c X V v d D s s J n F 1 b 3 Q 7 U 2 V j d G l v b j E v U X V l c n k y L 0 F 1 d G 9 S Z W 1 v d m V k Q 2 9 s d W 1 u c z E u e 0 F p Z F B y b 2 d y Y W 1 O Q V N T R 0 F Q L D Z 9 J n F 1 b 3 Q 7 L C Z x d W 9 0 O 1 N l Y 3 R p b 2 4 x L 1 F 1 Z X J 5 M i 9 B d X R v U m V t b 3 Z l Z E N v b H V t b n M x L n t B a W R Q c m 9 n c m F t T k F T U 0 d B U E 5 h b W U s N 3 0 m c X V v d D s s J n F 1 b 3 Q 7 U 2 V j d G l v b j E v U X V l c n k y L 0 F 1 d G 9 S Z W 1 v d m V k Q 2 9 s d W 1 u c z E u e 0 F p Z C w 4 f S Z x d W 9 0 O y w m c X V v d D t T Z W N 0 a W 9 u M S 9 R d W V y e T I v Q X V 0 b 1 J l b W 9 2 Z W R D b 2 x 1 b W 5 z M S 5 7 R l R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R d W V y e T I v Q X V 0 b 1 J l b W 9 2 Z W R D b 2 x 1 b W 5 z M S 5 7 W W V h c k 5 v c m 1 l Z C w w f S Z x d W 9 0 O y w m c X V v d D t T Z W N 0 a W 9 u M S 9 R d W V y e T I v Q X V 0 b 1 J l b W 9 2 Z W R D b 2 x 1 b W 5 z M S 5 7 U 3 R h Y m J y L D F 9 J n F 1 b 3 Q 7 L C Z x d W 9 0 O 1 N l Y 3 R p b 2 4 x L 1 F 1 Z X J 5 M i 9 B d X R v U m V t b 3 Z l Z E N v b H V t b n M x L n t T d G F 0 Z U 5 h b W U s M n 0 m c X V v d D s s J n F 1 b 3 Q 7 U 2 V j d G l v b j E v U X V l c n k y L 0 F 1 d G 9 S Z W 1 v d m V k Q 2 9 s d W 1 u c z E u e 1 N 0 d W R l b n R M Z X Z l b C w z f S Z x d W 9 0 O y w m c X V v d D t T Z W N 0 a W 9 u M S 9 R d W V y e T I v Q X V 0 b 1 J l b W 9 2 Z W R D b 2 x 1 b W 5 z M S 5 7 Q W l k T m V l Z E J h c 2 V k L D R 9 J n F 1 b 3 Q 7 L C Z x d W 9 0 O 1 N l Y 3 R p b 2 4 x L 1 F 1 Z X J 5 M i 9 B d X R v U m V t b 3 Z l Z E N v b H V t b n M x L n t B a W R O Z W V k Q m F z Z W R O Y W 1 l L D V 9 J n F 1 b 3 Q 7 L C Z x d W 9 0 O 1 N l Y 3 R p b 2 4 x L 1 F 1 Z X J 5 M i 9 B d X R v U m V t b 3 Z l Z E N v b H V t b n M x L n t B a W R Q c m 9 n c m F t T k F T U 0 d B U C w 2 f S Z x d W 9 0 O y w m c X V v d D t T Z W N 0 a W 9 u M S 9 R d W V y e T I v Q X V 0 b 1 J l b W 9 2 Z W R D b 2 x 1 b W 5 z M S 5 7 Q W l k U H J v Z 3 J h b U 5 B U 1 N H Q V B O Y W 1 l L D d 9 J n F 1 b 3 Q 7 L C Z x d W 9 0 O 1 N l Y 3 R p b 2 4 x L 1 F 1 Z X J 5 M i 9 B d X R v U m V t b 3 Z l Z E N v b H V t b n M x L n t B a W Q s O H 0 m c X V v d D s s J n F 1 b 3 Q 7 U 2 V j d G l v b j E v U X V l c n k y L 0 F 1 d G 9 S Z W 1 v d m V k Q 2 9 s d W 1 u c z E u e 0 Z U R S w 5 f S Z x d W 9 0 O 1 0 s J n F 1 b 3 Q 7 U m V s Y X R p b 2 5 z a G l w S W 5 m b y Z x d W 9 0 O z p b X X 0 i I C 8 + P E V u d H J 5 I F R 5 c G U 9 I l F 1 Z X J 5 S U Q i I F Z h b H V l P S J z N G N k Y T h j O G U t Z T Z h M i 0 0 O D V l L T g 5 M D E t Z G N m M D N k Z m N i N T c 5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T z M k w + D a E u a O C Z T 1 N x O d w A A A A A C A A A A A A A D Z g A A w A A A A B A A A A C T R a J 4 d O p + P n y w c 6 G 7 S S S W A A A A A A S A A A C g A A A A E A A A A L d F w x w n U 1 J 4 M z l 1 Y 7 P i 7 Y p Q A A A A k 1 t r Q l + c 9 i D Y E S G H M R p 1 w U u X 0 o u h 2 4 A 8 s D a p C L r H c 5 2 0 3 k Y K A H J p W j A a f G s D 4 9 L G j h z L 1 P Z r 6 L c 5 D x h 4 1 T G R 3 9 X 2 d 3 w u 0 O p H 0 O t o 9 p C p c S Q U A A A A C W I 8 4 h y O 2 / X w h 3 I T r I L N S Z A Y V X U = < / D a t a M a s h u p > 
</file>

<file path=customXml/itemProps1.xml><?xml version="1.0" encoding="utf-8"?>
<ds:datastoreItem xmlns:ds="http://schemas.openxmlformats.org/officeDocument/2006/customXml" ds:itemID="{58217488-1652-4EF8-9CCD-DBEED038DD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30</vt:lpstr>
      <vt:lpstr>Data</vt:lpstr>
      <vt:lpstr>'Table 30'!Print_Area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Zuniga</dc:creator>
  <cp:lastModifiedBy>Colleen Falkenstern</cp:lastModifiedBy>
  <cp:lastPrinted>2013-08-23T16:54:14Z</cp:lastPrinted>
  <dcterms:created xsi:type="dcterms:W3CDTF">1999-12-09T23:02:28Z</dcterms:created>
  <dcterms:modified xsi:type="dcterms:W3CDTF">2024-05-29T20:30:26Z</dcterms:modified>
</cp:coreProperties>
</file>