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G:\rsch\Fact Books\Current\Web files\"/>
    </mc:Choice>
  </mc:AlternateContent>
  <xr:revisionPtr revIDLastSave="0" documentId="8_{D6156CF3-C83A-46E6-84B2-0F6DDAD3CB8C}" xr6:coauthVersionLast="47" xr6:coauthVersionMax="47" xr10:uidLastSave="{00000000-0000-0000-0000-000000000000}"/>
  <bookViews>
    <workbookView xWindow="-96" yWindow="-96" windowWidth="23232" windowHeight="13992" tabRatio="814" activeTab="1" xr2:uid="{00000000-000D-0000-FFFF-FFFF00000000}"/>
  </bookViews>
  <sheets>
    <sheet name="Query1" sheetId="27" r:id="rId1"/>
    <sheet name="Table 24" sheetId="26" r:id="rId2"/>
  </sheets>
  <externalReferences>
    <externalReference r:id="rId3"/>
  </externalReferences>
  <definedNames>
    <definedName name="ExternalData_1" localSheetId="0" hidden="1">Query1!$A$1:$P$287</definedName>
    <definedName name="_xlnm.Print_Area" localSheetId="1">'Table 24'!$B$1:$H$59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2" i="26" l="1"/>
  <c r="E32" i="26"/>
  <c r="F32" i="26"/>
  <c r="G32" i="26"/>
  <c r="H32" i="26"/>
  <c r="D33" i="26"/>
  <c r="E33" i="26"/>
  <c r="F33" i="26"/>
  <c r="G33" i="26"/>
  <c r="H33" i="26"/>
  <c r="D34" i="26"/>
  <c r="E34" i="26"/>
  <c r="F34" i="26"/>
  <c r="G34" i="26"/>
  <c r="H34" i="26"/>
  <c r="D35" i="26"/>
  <c r="E35" i="26"/>
  <c r="F35" i="26"/>
  <c r="G35" i="26"/>
  <c r="H35" i="26"/>
  <c r="D36" i="26"/>
  <c r="E36" i="26"/>
  <c r="F36" i="26"/>
  <c r="G36" i="26"/>
  <c r="H36" i="26"/>
  <c r="D37" i="26"/>
  <c r="E37" i="26"/>
  <c r="F37" i="26"/>
  <c r="G37" i="26"/>
  <c r="H37" i="26"/>
  <c r="D38" i="26"/>
  <c r="E38" i="26"/>
  <c r="F38" i="26"/>
  <c r="G38" i="26"/>
  <c r="H38" i="26"/>
  <c r="D39" i="26"/>
  <c r="E39" i="26"/>
  <c r="F39" i="26"/>
  <c r="G39" i="26"/>
  <c r="H39" i="26"/>
  <c r="D40" i="26"/>
  <c r="E40" i="26"/>
  <c r="F40" i="26"/>
  <c r="G40" i="26"/>
  <c r="H40" i="26"/>
  <c r="D41" i="26"/>
  <c r="E41" i="26"/>
  <c r="F41" i="26"/>
  <c r="G41" i="26"/>
  <c r="H41" i="26"/>
  <c r="D42" i="26"/>
  <c r="E42" i="26"/>
  <c r="F42" i="26"/>
  <c r="G42" i="26"/>
  <c r="H42" i="26"/>
  <c r="D43" i="26"/>
  <c r="E43" i="26"/>
  <c r="F43" i="26"/>
  <c r="G43" i="26"/>
  <c r="H43" i="26"/>
  <c r="D44" i="26"/>
  <c r="E44" i="26"/>
  <c r="F44" i="26"/>
  <c r="G44" i="26"/>
  <c r="H44" i="26"/>
  <c r="D45" i="26"/>
  <c r="E45" i="26"/>
  <c r="F45" i="26"/>
  <c r="G45" i="26"/>
  <c r="H45" i="26"/>
  <c r="D47" i="26"/>
  <c r="E47" i="26"/>
  <c r="F47" i="26"/>
  <c r="G47" i="26"/>
  <c r="H47" i="26"/>
  <c r="C33" i="26"/>
  <c r="C34" i="26"/>
  <c r="C35" i="26"/>
  <c r="C36" i="26"/>
  <c r="C37" i="26"/>
  <c r="C38" i="26"/>
  <c r="C39" i="26"/>
  <c r="C40" i="26"/>
  <c r="C41" i="26"/>
  <c r="C42" i="26"/>
  <c r="C43" i="26"/>
  <c r="C44" i="26"/>
  <c r="C45" i="26"/>
  <c r="C47" i="26"/>
  <c r="C32" i="26"/>
  <c r="D10" i="26"/>
  <c r="E10" i="26"/>
  <c r="F10" i="26"/>
  <c r="G10" i="26"/>
  <c r="H10" i="26"/>
  <c r="D11" i="26"/>
  <c r="E11" i="26"/>
  <c r="F11" i="26"/>
  <c r="G11" i="26"/>
  <c r="H11" i="26"/>
  <c r="D12" i="26"/>
  <c r="E12" i="26"/>
  <c r="F12" i="26"/>
  <c r="G12" i="26"/>
  <c r="H12" i="26"/>
  <c r="D13" i="26"/>
  <c r="E13" i="26"/>
  <c r="F13" i="26"/>
  <c r="G13" i="26"/>
  <c r="H13" i="26"/>
  <c r="D14" i="26"/>
  <c r="E14" i="26"/>
  <c r="F14" i="26"/>
  <c r="G14" i="26"/>
  <c r="H14" i="26"/>
  <c r="D15" i="26"/>
  <c r="E15" i="26"/>
  <c r="F15" i="26"/>
  <c r="G15" i="26"/>
  <c r="H15" i="26"/>
  <c r="D16" i="26"/>
  <c r="E16" i="26"/>
  <c r="F16" i="26"/>
  <c r="G16" i="26"/>
  <c r="H16" i="26"/>
  <c r="D17" i="26"/>
  <c r="E17" i="26"/>
  <c r="F17" i="26"/>
  <c r="G17" i="26"/>
  <c r="H17" i="26"/>
  <c r="D18" i="26"/>
  <c r="E18" i="26"/>
  <c r="F18" i="26"/>
  <c r="G18" i="26"/>
  <c r="H18" i="26"/>
  <c r="D19" i="26"/>
  <c r="E19" i="26"/>
  <c r="F19" i="26"/>
  <c r="G19" i="26"/>
  <c r="H19" i="26"/>
  <c r="D20" i="26"/>
  <c r="E20" i="26"/>
  <c r="F20" i="26"/>
  <c r="G20" i="26"/>
  <c r="H20" i="26"/>
  <c r="D21" i="26"/>
  <c r="E21" i="26"/>
  <c r="F21" i="26"/>
  <c r="G21" i="26"/>
  <c r="H21" i="26"/>
  <c r="D22" i="26"/>
  <c r="E22" i="26"/>
  <c r="F22" i="26"/>
  <c r="G22" i="26"/>
  <c r="H22" i="26"/>
  <c r="D23" i="26"/>
  <c r="E23" i="26"/>
  <c r="F23" i="26"/>
  <c r="G23" i="26"/>
  <c r="H23" i="26"/>
  <c r="D24" i="26"/>
  <c r="E24" i="26"/>
  <c r="F24" i="26"/>
  <c r="G24" i="26"/>
  <c r="H24" i="26"/>
  <c r="D26" i="26"/>
  <c r="E26" i="26"/>
  <c r="F26" i="26"/>
  <c r="G26" i="26"/>
  <c r="H26" i="26"/>
  <c r="C26" i="26"/>
  <c r="C11" i="26"/>
  <c r="C12" i="26"/>
  <c r="C13" i="26"/>
  <c r="C14" i="26"/>
  <c r="C15" i="26"/>
  <c r="C16" i="26"/>
  <c r="C17" i="26"/>
  <c r="C18" i="26"/>
  <c r="C19" i="26"/>
  <c r="C20" i="26"/>
  <c r="C21" i="26"/>
  <c r="C22" i="26"/>
  <c r="C23" i="26"/>
  <c r="C24" i="26"/>
  <c r="C10" i="26"/>
  <c r="D31" i="26" l="1"/>
  <c r="E31" i="26"/>
  <c r="F31" i="26"/>
  <c r="G31" i="26"/>
  <c r="H31" i="26"/>
  <c r="C31" i="2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4" refreshedVersion="1" background="1" saveData="1">
    <webPr sourceData="1" parsePre="1" consecutive="1" xl2000="1" url="http://www.census.gov/hhes/income/histinc/h08.html" htmlTables="1"/>
  </connection>
  <connection id="2" xr16:uid="{FD2A1869-D20F-418B-927B-676457CFF31A}" keepAlive="1" name="Query - Query1" description="Connection to the 'Query1' query in the workbook." type="5" refreshedVersion="8" background="1" saveData="1">
    <dbPr connection="Provider=Microsoft.Mashup.OleDb.1;Data Source=$Workbook$;Location=Query1;Extended Properties=&quot;&quot;" command="SELECT * FROM [Query1]"/>
  </connection>
</connections>
</file>

<file path=xl/sharedStrings.xml><?xml version="1.0" encoding="utf-8"?>
<sst xmlns="http://schemas.openxmlformats.org/spreadsheetml/2006/main" count="1532" uniqueCount="67">
  <si>
    <t>State</t>
  </si>
  <si>
    <t xml:space="preserve">Ratio of Tuition and Fees to Median Household Income, </t>
  </si>
  <si>
    <t>Alaska</t>
  </si>
  <si>
    <t>Arizona</t>
  </si>
  <si>
    <t>California</t>
  </si>
  <si>
    <t>Colorado</t>
  </si>
  <si>
    <t>Hawaii</t>
  </si>
  <si>
    <t>Idaho</t>
  </si>
  <si>
    <t>Montana</t>
  </si>
  <si>
    <t>Nevada</t>
  </si>
  <si>
    <t>New Mexico</t>
  </si>
  <si>
    <t>North Dakota</t>
  </si>
  <si>
    <t>Oregon</t>
  </si>
  <si>
    <t>South Dakota</t>
  </si>
  <si>
    <t>Utah</t>
  </si>
  <si>
    <t>Washington</t>
  </si>
  <si>
    <t>Wyoming</t>
  </si>
  <si>
    <t>Table 24</t>
  </si>
  <si>
    <t>American Indian/Alaska Native</t>
  </si>
  <si>
    <t>Asian</t>
  </si>
  <si>
    <t>Black</t>
  </si>
  <si>
    <t>Hispanic</t>
  </si>
  <si>
    <t>White</t>
  </si>
  <si>
    <t>Total</t>
  </si>
  <si>
    <t>Households with Children, by Race and Ethnicity</t>
  </si>
  <si>
    <t>WICHE Region</t>
  </si>
  <si>
    <t>Four-Year</t>
  </si>
  <si>
    <t>AK</t>
  </si>
  <si>
    <t>HI</t>
  </si>
  <si>
    <t>ND</t>
  </si>
  <si>
    <t>AZ</t>
  </si>
  <si>
    <t>CO</t>
  </si>
  <si>
    <t>MT</t>
  </si>
  <si>
    <t>CA</t>
  </si>
  <si>
    <t>ID</t>
  </si>
  <si>
    <t>NV</t>
  </si>
  <si>
    <t>NM</t>
  </si>
  <si>
    <t>OR</t>
  </si>
  <si>
    <t>SD</t>
  </si>
  <si>
    <t>UT</t>
  </si>
  <si>
    <t>WA</t>
  </si>
  <si>
    <t>WY</t>
  </si>
  <si>
    <t>_W</t>
  </si>
  <si>
    <t>Two-Year</t>
  </si>
  <si>
    <t>YearNormed</t>
  </si>
  <si>
    <t>Stabbr</t>
  </si>
  <si>
    <t>Source</t>
  </si>
  <si>
    <t>CensusType</t>
  </si>
  <si>
    <t>IncomeMeasure</t>
  </si>
  <si>
    <t>Statistic</t>
  </si>
  <si>
    <t>RaceEthnicity</t>
  </si>
  <si>
    <t>Estimate</t>
  </si>
  <si>
    <t>MOE</t>
  </si>
  <si>
    <t>CoefficientVariation</t>
  </si>
  <si>
    <t>statFlag</t>
  </si>
  <si>
    <t>Sector</t>
  </si>
  <si>
    <t>AverageTotal</t>
  </si>
  <si>
    <t>AverageTuition</t>
  </si>
  <si>
    <t>AverageFees</t>
  </si>
  <si>
    <t>PctIncome</t>
  </si>
  <si>
    <t>PUMS</t>
  </si>
  <si>
    <t>5YR</t>
  </si>
  <si>
    <t>household</t>
  </si>
  <si>
    <t>median</t>
  </si>
  <si>
    <t>Two-Year Tuition and Fees (2021-22)</t>
  </si>
  <si>
    <t>as a Percentage of Household Income (2021)</t>
  </si>
  <si>
    <t>Four-Year Tuition and Fees (2021-22)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</si>
</sst>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0">
    <font>
      <sz val="10"/>
      <name val="Arial"/>
    </font>
    <font>
      <sz val="10"/>
      <name val="Arial"/>
      <family val="2"/>
    </font>
    <font>
      <sz val="10"/>
      <name val="Courier New"/>
      <family val="3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6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Humnst777 Cn BT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2">
    <xf numFmtId="0" fontId="0" fillId="0" borderId="0"/>
    <xf numFmtId="44" fontId="2" fillId="0" borderId="0" applyFont="0" applyFill="0" applyBorder="0" applyAlignment="0" applyProtection="0"/>
    <xf numFmtId="37" fontId="3" fillId="0" borderId="0"/>
    <xf numFmtId="0" fontId="4" fillId="0" borderId="0"/>
    <xf numFmtId="0" fontId="4" fillId="2" borderId="2" applyNumberFormat="0" applyFon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7" fontId="6" fillId="0" borderId="0"/>
    <xf numFmtId="43" fontId="6" fillId="0" borderId="0" applyFont="0" applyFill="0" applyBorder="0" applyAlignment="0" applyProtection="0"/>
    <xf numFmtId="37" fontId="6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5" fillId="0" borderId="0" xfId="0" applyFont="1" applyAlignment="1">
      <alignment horizontal="center"/>
    </xf>
    <xf numFmtId="0" fontId="8" fillId="0" borderId="0" xfId="0" applyFont="1"/>
    <xf numFmtId="164" fontId="8" fillId="0" borderId="0" xfId="0" applyNumberFormat="1" applyFont="1"/>
    <xf numFmtId="0" fontId="5" fillId="0" borderId="0" xfId="0" applyFont="1"/>
    <xf numFmtId="0" fontId="5" fillId="0" borderId="1" xfId="0" applyFont="1" applyBorder="1"/>
    <xf numFmtId="0" fontId="7" fillId="0" borderId="0" xfId="0" applyFont="1"/>
    <xf numFmtId="9" fontId="9" fillId="0" borderId="0" xfId="5" applyFont="1" applyAlignment="1">
      <alignment horizontal="center"/>
    </xf>
    <xf numFmtId="0" fontId="5" fillId="0" borderId="1" xfId="10" applyFont="1" applyBorder="1" applyAlignment="1">
      <alignment horizontal="center" wrapText="1"/>
    </xf>
    <xf numFmtId="0" fontId="5" fillId="0" borderId="1" xfId="10" applyFont="1" applyBorder="1" applyAlignment="1">
      <alignment horizontal="center"/>
    </xf>
    <xf numFmtId="0" fontId="5" fillId="0" borderId="0" xfId="10" applyFont="1" applyAlignment="1">
      <alignment horizontal="center"/>
    </xf>
    <xf numFmtId="0" fontId="5" fillId="0" borderId="0" xfId="1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NumberFormat="1"/>
  </cellXfs>
  <cellStyles count="12">
    <cellStyle name="Comma 2" xfId="8" xr:uid="{00000000-0005-0000-0000-00002F000000}"/>
    <cellStyle name="Comma 3" xfId="6" xr:uid="{00000000-0005-0000-0000-000033000000}"/>
    <cellStyle name="Currency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10" xr:uid="{00000000-0005-0000-0000-000002000000}"/>
    <cellStyle name="Normal 3" xfId="7" xr:uid="{00000000-0005-0000-0000-000030000000}"/>
    <cellStyle name="Normal 4" xfId="11" xr:uid="{00000000-0005-0000-0000-000003000000}"/>
    <cellStyle name="Normal 6" xfId="9" xr:uid="{00000000-0005-0000-0000-000004000000}"/>
    <cellStyle name="Note 2" xfId="4" xr:uid="{00000000-0005-0000-0000-000005000000}"/>
    <cellStyle name="Percent" xfId="5" builtinId="5"/>
  </cellStyles>
  <dxfs count="5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48</xdr:row>
      <xdr:rowOff>64770</xdr:rowOff>
    </xdr:from>
    <xdr:to>
      <xdr:col>7</xdr:col>
      <xdr:colOff>942975</xdr:colOff>
      <xdr:row>57</xdr:row>
      <xdr:rowOff>121921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31F4F9A-7D8A-434B-B49E-C16D9DC37CC8}"/>
            </a:ext>
          </a:extLst>
        </xdr:cNvPr>
        <xdr:cNvSpPr txBox="1"/>
      </xdr:nvSpPr>
      <xdr:spPr>
        <a:xfrm>
          <a:off x="701040" y="9490710"/>
          <a:ext cx="7637145" cy="1703071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Notes</a:t>
          </a:r>
          <a:r>
            <a:rPr 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: Median household income, overall and by population, includes all sources of income for households with children aged 0-17. Tuition and fees is an unweighted average of resident/in-district tuition and fees at two-and four-year institutions in each state and the WICHE region. Some data has been restricted due to large margin of error. Data not shown if household income </a:t>
          </a:r>
          <a:r>
            <a:rPr lang="en-US" sz="1100" b="0" i="0" u="none" strike="noStrike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estimates' coeffecients of variation are over 25 percent or sample size is less than 50.</a:t>
          </a:r>
        </a:p>
        <a:p>
          <a:endParaRPr lang="en-US" sz="1100" b="0" i="0" u="none" strike="noStrike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endParaRPr lang="en-US" sz="11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1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Source</a:t>
          </a:r>
          <a:r>
            <a:rPr 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: U.S. Census Bureau, 2015-2021 American Community Survey (ACS) Public Use Microdata (PUMS) and Western Interstate Commission for Higher Education, </a:t>
          </a:r>
          <a:r>
            <a:rPr lang="en-US" sz="11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Tuition and Fees in the West: 2021-22</a:t>
          </a:r>
          <a:r>
            <a:rPr 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.</a:t>
          </a:r>
          <a:endParaRPr lang="en-US" sz="1100">
            <a:latin typeface="+mn-lt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sch/Benchmarks/Benchmarks%202018/Benchmarks_For_W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, Notes"/>
      <sheetName val="1. UG Enrollment"/>
      <sheetName val="2. High School Grads &amp; UG Enr."/>
      <sheetName val="3. Ed Attainment Over Time"/>
      <sheetName val="4. Education Attainment 25-64"/>
      <sheetName val="5,6,7. Postsec Rev. &amp; Enr."/>
      <sheetName val="8. TF as Pct of HH Inc."/>
      <sheetName val="9. Tuition and Fees"/>
      <sheetName val="10. WUE Savings and Enr."/>
      <sheetName val="11. Institution Grant Aid"/>
      <sheetName val="12. Federal Grant Aid"/>
      <sheetName val="13. Student Loa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7">
          <cell r="B7">
            <v>0.13384446501033712</v>
          </cell>
        </row>
        <row r="27">
          <cell r="B27" t="str">
            <v>n/a</v>
          </cell>
          <cell r="C27" t="str">
            <v>n/a</v>
          </cell>
          <cell r="D27" t="str">
            <v>n/a</v>
          </cell>
          <cell r="E27" t="str">
            <v>n/a</v>
          </cell>
          <cell r="F27" t="str">
            <v>n/a</v>
          </cell>
          <cell r="G27" t="str">
            <v>n/a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C546F0C8-1ADB-4A39-AE7C-9FD873B3FEBF}" autoFormatId="16" applyNumberFormats="0" applyBorderFormats="0" applyFontFormats="0" applyPatternFormats="0" applyAlignmentFormats="0" applyWidthHeightFormats="0">
  <queryTableRefresh nextId="17">
    <queryTableFields count="16">
      <queryTableField id="1" name="YearNormed" tableColumnId="1"/>
      <queryTableField id="2" name="Stabbr" tableColumnId="2"/>
      <queryTableField id="3" name="Source" tableColumnId="3"/>
      <queryTableField id="4" name="CensusType" tableColumnId="4"/>
      <queryTableField id="5" name="IncomeMeasure" tableColumnId="5"/>
      <queryTableField id="6" name="Statistic" tableColumnId="6"/>
      <queryTableField id="7" name="RaceEthnicity" tableColumnId="7"/>
      <queryTableField id="8" name="Estimate" tableColumnId="8"/>
      <queryTableField id="9" name="MOE" tableColumnId="9"/>
      <queryTableField id="10" name="CoefficientVariation" tableColumnId="10"/>
      <queryTableField id="11" name="statFlag" tableColumnId="11"/>
      <queryTableField id="12" name="Sector" tableColumnId="12"/>
      <queryTableField id="13" name="AverageTotal" tableColumnId="13"/>
      <queryTableField id="14" name="AverageTuition" tableColumnId="14"/>
      <queryTableField id="15" name="AverageFees" tableColumnId="15"/>
      <queryTableField id="16" name="PctIncome" tableColumnId="1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75E8A1C-30A5-4FA8-9505-F0389BE4B7FC}" name="Query1" displayName="Query1" ref="A1:P287" tableType="queryTable" totalsRowShown="0">
  <autoFilter ref="A1:P287" xr:uid="{A75E8A1C-30A5-4FA8-9505-F0389BE4B7FC}">
    <filterColumn colId="6">
      <filters>
        <filter val="1"/>
        <filter val="2"/>
        <filter val="5"/>
        <filter val="6"/>
      </filters>
    </filterColumn>
    <filterColumn colId="10">
      <filters>
        <filter val="TRUE"/>
      </filters>
    </filterColumn>
  </autoFilter>
  <tableColumns count="16">
    <tableColumn id="1" xr3:uid="{57F95F6A-A327-4696-817B-3C781D9BFB96}" uniqueName="1" name="YearNormed" queryTableFieldId="1"/>
    <tableColumn id="2" xr3:uid="{512F9C9F-1FC8-48AE-AD71-B1849B08C816}" uniqueName="2" name="Stabbr" queryTableFieldId="2" dataDxfId="4"/>
    <tableColumn id="3" xr3:uid="{A3E603C5-9F73-4DF2-ACD5-7E8D11EE1DBF}" uniqueName="3" name="Source" queryTableFieldId="3" dataDxfId="3"/>
    <tableColumn id="4" xr3:uid="{B91EB63B-8B78-4BEC-AC43-CBEB85C3CD57}" uniqueName="4" name="CensusType" queryTableFieldId="4" dataDxfId="2"/>
    <tableColumn id="5" xr3:uid="{1BBF4E99-778A-48DE-9E0B-FC4495B1A613}" uniqueName="5" name="IncomeMeasure" queryTableFieldId="5" dataDxfId="1"/>
    <tableColumn id="6" xr3:uid="{757B2EA0-43CF-4C3A-A003-90B35B21F72A}" uniqueName="6" name="Statistic" queryTableFieldId="6" dataDxfId="0"/>
    <tableColumn id="7" xr3:uid="{29C6F18F-D5A3-4CED-AD57-E2821CFF055A}" uniqueName="7" name="RaceEthnicity" queryTableFieldId="7"/>
    <tableColumn id="8" xr3:uid="{A96269DB-1E1B-4E1A-93D2-9336646510C9}" uniqueName="8" name="Estimate" queryTableFieldId="8"/>
    <tableColumn id="9" xr3:uid="{0E611E38-DC93-457E-A63F-371299AF034D}" uniqueName="9" name="MOE" queryTableFieldId="9"/>
    <tableColumn id="10" xr3:uid="{DD4CEDF0-A804-4E22-B45C-E9D9627E15D4}" uniqueName="10" name="CoefficientVariation" queryTableFieldId="10"/>
    <tableColumn id="11" xr3:uid="{C89F8821-953A-4BE8-87CA-B1D6140AEE9E}" uniqueName="11" name="statFlag" queryTableFieldId="11"/>
    <tableColumn id="12" xr3:uid="{A1189572-5EEF-40DA-8FDA-D452AD0C395F}" uniqueName="12" name="Sector" queryTableFieldId="12"/>
    <tableColumn id="13" xr3:uid="{6C83FB66-A6E4-4647-9017-86E2567B51B1}" uniqueName="13" name="AverageTotal" queryTableFieldId="13"/>
    <tableColumn id="14" xr3:uid="{0B10050F-F4E7-4D86-B30B-CD095E65B1A2}" uniqueName="14" name="AverageTuition" queryTableFieldId="14"/>
    <tableColumn id="15" xr3:uid="{37ECDB48-94C5-4E29-AFEB-99288FFA005C}" uniqueName="15" name="AverageFees" queryTableFieldId="15"/>
    <tableColumn id="16" xr3:uid="{6C7CE19E-7B40-454C-BDC3-45643E82E797}" uniqueName="16" name="PctIncome" queryTableFieldId="16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2887E-A37A-40DF-BB9F-0730DD332D97}">
  <dimension ref="A1:P287"/>
  <sheetViews>
    <sheetView workbookViewId="0">
      <selection activeCell="E171" sqref="E171"/>
    </sheetView>
  </sheetViews>
  <sheetFormatPr defaultRowHeight="12.3"/>
  <cols>
    <col min="1" max="1" width="13.88671875" bestFit="1" customWidth="1"/>
    <col min="2" max="2" width="8.83203125" bestFit="1" customWidth="1"/>
    <col min="3" max="3" width="9.21875" bestFit="1" customWidth="1"/>
    <col min="4" max="4" width="13.94140625" bestFit="1" customWidth="1"/>
    <col min="5" max="5" width="16.88671875" bestFit="1" customWidth="1"/>
    <col min="6" max="6" width="10.109375" bestFit="1" customWidth="1"/>
    <col min="7" max="7" width="15.1640625" bestFit="1" customWidth="1"/>
    <col min="8" max="8" width="10.609375" bestFit="1" customWidth="1"/>
    <col min="9" max="9" width="9.71875" bestFit="1" customWidth="1"/>
    <col min="10" max="10" width="20.33203125" bestFit="1" customWidth="1"/>
    <col min="11" max="11" width="10" bestFit="1" customWidth="1"/>
    <col min="12" max="12" width="8.71875" bestFit="1" customWidth="1"/>
    <col min="13" max="13" width="14.609375" bestFit="1" customWidth="1"/>
    <col min="14" max="14" width="16.38671875" bestFit="1" customWidth="1"/>
    <col min="15" max="15" width="14.33203125" bestFit="1" customWidth="1"/>
    <col min="16" max="16" width="12.1640625" bestFit="1" customWidth="1"/>
  </cols>
  <sheetData>
    <row r="1" spans="1:16">
      <c r="A1" t="s">
        <v>44</v>
      </c>
      <c r="B1" t="s">
        <v>45</v>
      </c>
      <c r="C1" t="s">
        <v>46</v>
      </c>
      <c r="D1" t="s">
        <v>47</v>
      </c>
      <c r="E1" t="s">
        <v>48</v>
      </c>
      <c r="F1" t="s">
        <v>49</v>
      </c>
      <c r="G1" t="s">
        <v>50</v>
      </c>
      <c r="H1" t="s">
        <v>51</v>
      </c>
      <c r="I1" t="s">
        <v>52</v>
      </c>
      <c r="J1" t="s">
        <v>53</v>
      </c>
      <c r="K1" t="s">
        <v>54</v>
      </c>
      <c r="L1" t="s">
        <v>55</v>
      </c>
      <c r="M1" t="s">
        <v>56</v>
      </c>
      <c r="N1" t="s">
        <v>57</v>
      </c>
      <c r="O1" t="s">
        <v>58</v>
      </c>
      <c r="P1" t="s">
        <v>59</v>
      </c>
    </row>
    <row r="2" spans="1:16" hidden="1">
      <c r="A2">
        <v>2021</v>
      </c>
      <c r="B2" s="13" t="s">
        <v>42</v>
      </c>
      <c r="C2" s="13" t="s">
        <v>60</v>
      </c>
      <c r="D2" s="13" t="s">
        <v>61</v>
      </c>
      <c r="E2" s="13" t="s">
        <v>62</v>
      </c>
      <c r="F2" s="13" t="s">
        <v>63</v>
      </c>
      <c r="G2">
        <v>99</v>
      </c>
      <c r="H2">
        <v>92360</v>
      </c>
      <c r="I2">
        <v>674.04</v>
      </c>
      <c r="J2">
        <v>4.4359999999999998E-3</v>
      </c>
      <c r="K2" t="b">
        <v>0</v>
      </c>
      <c r="L2">
        <v>4</v>
      </c>
      <c r="M2">
        <v>3026.4789350000001</v>
      </c>
      <c r="N2">
        <v>3611.6165999999998</v>
      </c>
      <c r="O2">
        <v>970.31095400000004</v>
      </c>
      <c r="P2">
        <v>3.2767999999999999E-2</v>
      </c>
    </row>
    <row r="3" spans="1:16" hidden="1">
      <c r="A3">
        <v>2021</v>
      </c>
      <c r="B3" s="13" t="s">
        <v>27</v>
      </c>
      <c r="C3" s="13" t="s">
        <v>60</v>
      </c>
      <c r="D3" s="13" t="s">
        <v>61</v>
      </c>
      <c r="E3" s="13" t="s">
        <v>62</v>
      </c>
      <c r="F3" s="13" t="s">
        <v>63</v>
      </c>
      <c r="G3">
        <v>99</v>
      </c>
      <c r="H3">
        <v>98378</v>
      </c>
      <c r="I3">
        <v>3836.87</v>
      </c>
      <c r="J3">
        <v>2.3709000000000001E-2</v>
      </c>
      <c r="K3" t="b">
        <v>0</v>
      </c>
      <c r="L3">
        <v>4</v>
      </c>
      <c r="M3">
        <v>7020</v>
      </c>
      <c r="N3">
        <v>7020</v>
      </c>
      <c r="P3">
        <v>7.1357000000000004E-2</v>
      </c>
    </row>
    <row r="4" spans="1:16" hidden="1">
      <c r="A4">
        <v>2021</v>
      </c>
      <c r="B4" s="13" t="s">
        <v>30</v>
      </c>
      <c r="C4" s="13" t="s">
        <v>60</v>
      </c>
      <c r="D4" s="13" t="s">
        <v>61</v>
      </c>
      <c r="E4" s="13" t="s">
        <v>62</v>
      </c>
      <c r="F4" s="13" t="s">
        <v>63</v>
      </c>
      <c r="G4">
        <v>99</v>
      </c>
      <c r="H4">
        <v>80288</v>
      </c>
      <c r="I4">
        <v>1046.33</v>
      </c>
      <c r="J4">
        <v>7.9220000000000002E-3</v>
      </c>
      <c r="K4" t="b">
        <v>0</v>
      </c>
      <c r="L4">
        <v>4</v>
      </c>
      <c r="M4">
        <v>2616.2631569999999</v>
      </c>
      <c r="N4">
        <v>2572.1052629999999</v>
      </c>
      <c r="O4">
        <v>44.157893999999999</v>
      </c>
      <c r="P4">
        <v>3.2585000000000003E-2</v>
      </c>
    </row>
    <row r="5" spans="1:16" hidden="1">
      <c r="A5">
        <v>2021</v>
      </c>
      <c r="B5" s="13" t="s">
        <v>33</v>
      </c>
      <c r="C5" s="13" t="s">
        <v>60</v>
      </c>
      <c r="D5" s="13" t="s">
        <v>61</v>
      </c>
      <c r="E5" s="13" t="s">
        <v>62</v>
      </c>
      <c r="F5" s="13" t="s">
        <v>63</v>
      </c>
      <c r="G5">
        <v>99</v>
      </c>
      <c r="H5">
        <v>96116</v>
      </c>
      <c r="I5">
        <v>425.09</v>
      </c>
      <c r="J5">
        <v>2.689E-3</v>
      </c>
      <c r="K5" t="b">
        <v>0</v>
      </c>
      <c r="L5">
        <v>1</v>
      </c>
      <c r="M5">
        <v>9318.625</v>
      </c>
      <c r="N5">
        <v>7345.125</v>
      </c>
      <c r="O5">
        <v>1973.5</v>
      </c>
      <c r="P5">
        <v>9.6950999999999996E-2</v>
      </c>
    </row>
    <row r="6" spans="1:16" hidden="1">
      <c r="A6">
        <v>2021</v>
      </c>
      <c r="B6" s="13" t="s">
        <v>31</v>
      </c>
      <c r="C6" s="13" t="s">
        <v>60</v>
      </c>
      <c r="D6" s="13" t="s">
        <v>61</v>
      </c>
      <c r="E6" s="13" t="s">
        <v>62</v>
      </c>
      <c r="F6" s="13" t="s">
        <v>63</v>
      </c>
      <c r="G6">
        <v>99</v>
      </c>
      <c r="H6">
        <v>102154</v>
      </c>
      <c r="I6">
        <v>1452.37</v>
      </c>
      <c r="J6">
        <v>8.6429999999999996E-3</v>
      </c>
      <c r="K6" t="b">
        <v>0</v>
      </c>
      <c r="L6">
        <v>4</v>
      </c>
      <c r="M6">
        <v>4929.5457139999999</v>
      </c>
      <c r="N6">
        <v>4415.464285</v>
      </c>
      <c r="O6">
        <v>514.08142799999996</v>
      </c>
      <c r="P6">
        <v>4.8256E-2</v>
      </c>
    </row>
    <row r="7" spans="1:16" hidden="1">
      <c r="A7">
        <v>2021</v>
      </c>
      <c r="B7" s="13" t="s">
        <v>28</v>
      </c>
      <c r="C7" s="13" t="s">
        <v>60</v>
      </c>
      <c r="D7" s="13" t="s">
        <v>61</v>
      </c>
      <c r="E7" s="13" t="s">
        <v>62</v>
      </c>
      <c r="F7" s="13" t="s">
        <v>63</v>
      </c>
      <c r="G7">
        <v>99</v>
      </c>
      <c r="H7">
        <v>102769</v>
      </c>
      <c r="I7">
        <v>2504.85</v>
      </c>
      <c r="J7">
        <v>1.4817E-2</v>
      </c>
      <c r="K7" t="b">
        <v>0</v>
      </c>
      <c r="L7">
        <v>4</v>
      </c>
      <c r="M7">
        <v>4013.8571419999998</v>
      </c>
      <c r="N7">
        <v>3930</v>
      </c>
      <c r="O7">
        <v>83.857141999999996</v>
      </c>
      <c r="P7">
        <v>3.9057000000000001E-2</v>
      </c>
    </row>
    <row r="8" spans="1:16" hidden="1">
      <c r="A8">
        <v>2021</v>
      </c>
      <c r="B8" s="13" t="s">
        <v>34</v>
      </c>
      <c r="C8" s="13" t="s">
        <v>60</v>
      </c>
      <c r="D8" s="13" t="s">
        <v>61</v>
      </c>
      <c r="E8" s="13" t="s">
        <v>62</v>
      </c>
      <c r="F8" s="13" t="s">
        <v>63</v>
      </c>
      <c r="G8">
        <v>99</v>
      </c>
      <c r="H8">
        <v>77721</v>
      </c>
      <c r="I8">
        <v>1664.87</v>
      </c>
      <c r="J8">
        <v>1.3022000000000001E-2</v>
      </c>
      <c r="K8" t="b">
        <v>0</v>
      </c>
      <c r="L8">
        <v>1</v>
      </c>
      <c r="M8">
        <v>7813.5</v>
      </c>
      <c r="N8">
        <v>5867.05</v>
      </c>
      <c r="O8">
        <v>1946.45</v>
      </c>
      <c r="P8">
        <v>0.100532</v>
      </c>
    </row>
    <row r="9" spans="1:16" hidden="1">
      <c r="A9">
        <v>2021</v>
      </c>
      <c r="B9" s="13" t="s">
        <v>32</v>
      </c>
      <c r="C9" s="13" t="s">
        <v>60</v>
      </c>
      <c r="D9" s="13" t="s">
        <v>61</v>
      </c>
      <c r="E9" s="13" t="s">
        <v>62</v>
      </c>
      <c r="F9" s="13" t="s">
        <v>63</v>
      </c>
      <c r="G9">
        <v>99</v>
      </c>
      <c r="H9">
        <v>79922</v>
      </c>
      <c r="I9">
        <v>2320.48</v>
      </c>
      <c r="J9">
        <v>1.7649999999999999E-2</v>
      </c>
      <c r="K9" t="b">
        <v>0</v>
      </c>
      <c r="L9">
        <v>1</v>
      </c>
      <c r="M9">
        <v>6704.2</v>
      </c>
      <c r="N9">
        <v>5036.32</v>
      </c>
      <c r="O9">
        <v>1667.88</v>
      </c>
      <c r="P9">
        <v>8.3884E-2</v>
      </c>
    </row>
    <row r="10" spans="1:16" hidden="1">
      <c r="A10">
        <v>2021</v>
      </c>
      <c r="B10" s="13" t="s">
        <v>29</v>
      </c>
      <c r="C10" s="13" t="s">
        <v>60</v>
      </c>
      <c r="D10" s="13" t="s">
        <v>61</v>
      </c>
      <c r="E10" s="13" t="s">
        <v>62</v>
      </c>
      <c r="F10" s="13" t="s">
        <v>63</v>
      </c>
      <c r="G10">
        <v>99</v>
      </c>
      <c r="H10">
        <v>92987</v>
      </c>
      <c r="I10">
        <v>4149.3</v>
      </c>
      <c r="J10">
        <v>2.7126000000000001E-2</v>
      </c>
      <c r="K10" t="b">
        <v>0</v>
      </c>
      <c r="L10">
        <v>4</v>
      </c>
      <c r="M10">
        <v>5418.2</v>
      </c>
      <c r="N10">
        <v>4394.2</v>
      </c>
      <c r="O10">
        <v>1024</v>
      </c>
      <c r="P10">
        <v>5.8268E-2</v>
      </c>
    </row>
    <row r="11" spans="1:16" hidden="1">
      <c r="A11">
        <v>2021</v>
      </c>
      <c r="B11" s="13" t="s">
        <v>36</v>
      </c>
      <c r="C11" s="13" t="s">
        <v>60</v>
      </c>
      <c r="D11" s="13" t="s">
        <v>61</v>
      </c>
      <c r="E11" s="13" t="s">
        <v>62</v>
      </c>
      <c r="F11" s="13" t="s">
        <v>63</v>
      </c>
      <c r="G11">
        <v>99</v>
      </c>
      <c r="H11">
        <v>63188</v>
      </c>
      <c r="I11">
        <v>1686.51</v>
      </c>
      <c r="J11">
        <v>1.6225E-2</v>
      </c>
      <c r="K11" t="b">
        <v>0</v>
      </c>
      <c r="L11">
        <v>4</v>
      </c>
      <c r="M11">
        <v>2046.2222220000001</v>
      </c>
      <c r="N11">
        <v>1545.2444439999999</v>
      </c>
      <c r="O11">
        <v>500.977777</v>
      </c>
      <c r="P11">
        <v>3.2383000000000002E-2</v>
      </c>
    </row>
    <row r="12" spans="1:16" hidden="1">
      <c r="A12">
        <v>2021</v>
      </c>
      <c r="B12" s="13" t="s">
        <v>35</v>
      </c>
      <c r="C12" s="13" t="s">
        <v>60</v>
      </c>
      <c r="D12" s="13" t="s">
        <v>61</v>
      </c>
      <c r="E12" s="13" t="s">
        <v>62</v>
      </c>
      <c r="F12" s="13" t="s">
        <v>63</v>
      </c>
      <c r="G12">
        <v>99</v>
      </c>
      <c r="H12">
        <v>77245</v>
      </c>
      <c r="I12">
        <v>1609.03</v>
      </c>
      <c r="J12">
        <v>1.2663000000000001E-2</v>
      </c>
      <c r="K12" t="b">
        <v>0</v>
      </c>
      <c r="L12">
        <v>4</v>
      </c>
      <c r="M12">
        <v>3680</v>
      </c>
      <c r="N12">
        <v>3292.5</v>
      </c>
      <c r="O12">
        <v>387.5</v>
      </c>
      <c r="P12">
        <v>4.7640000000000002E-2</v>
      </c>
    </row>
    <row r="13" spans="1:16" hidden="1">
      <c r="A13">
        <v>2021</v>
      </c>
      <c r="B13" s="13" t="s">
        <v>37</v>
      </c>
      <c r="C13" s="13" t="s">
        <v>60</v>
      </c>
      <c r="D13" s="13" t="s">
        <v>61</v>
      </c>
      <c r="E13" s="13" t="s">
        <v>62</v>
      </c>
      <c r="F13" s="13" t="s">
        <v>63</v>
      </c>
      <c r="G13">
        <v>99</v>
      </c>
      <c r="H13">
        <v>89634</v>
      </c>
      <c r="I13">
        <v>1687.36</v>
      </c>
      <c r="J13">
        <v>1.1443999999999999E-2</v>
      </c>
      <c r="K13" t="b">
        <v>0</v>
      </c>
      <c r="L13">
        <v>4</v>
      </c>
      <c r="M13">
        <v>5982.5682349999997</v>
      </c>
      <c r="N13">
        <v>5042.1970579999997</v>
      </c>
      <c r="O13">
        <v>940.37117599999999</v>
      </c>
      <c r="P13">
        <v>6.6743999999999998E-2</v>
      </c>
    </row>
    <row r="14" spans="1:16" hidden="1">
      <c r="A14">
        <v>2021</v>
      </c>
      <c r="B14" s="13" t="s">
        <v>38</v>
      </c>
      <c r="C14" s="13" t="s">
        <v>60</v>
      </c>
      <c r="D14" s="13" t="s">
        <v>61</v>
      </c>
      <c r="E14" s="13" t="s">
        <v>62</v>
      </c>
      <c r="F14" s="13" t="s">
        <v>63</v>
      </c>
      <c r="G14">
        <v>99</v>
      </c>
      <c r="H14">
        <v>86926</v>
      </c>
      <c r="I14">
        <v>2067.6799999999998</v>
      </c>
      <c r="J14">
        <v>1.4460000000000001E-2</v>
      </c>
      <c r="K14" t="b">
        <v>0</v>
      </c>
      <c r="L14">
        <v>4</v>
      </c>
      <c r="M14">
        <v>7169.5</v>
      </c>
      <c r="N14">
        <v>3720</v>
      </c>
      <c r="O14">
        <v>3449.5</v>
      </c>
      <c r="P14">
        <v>8.2477999999999996E-2</v>
      </c>
    </row>
    <row r="15" spans="1:16" hidden="1">
      <c r="A15">
        <v>2021</v>
      </c>
      <c r="B15" s="13" t="s">
        <v>39</v>
      </c>
      <c r="C15" s="13" t="s">
        <v>60</v>
      </c>
      <c r="D15" s="13" t="s">
        <v>61</v>
      </c>
      <c r="E15" s="13" t="s">
        <v>62</v>
      </c>
      <c r="F15" s="13" t="s">
        <v>63</v>
      </c>
      <c r="G15">
        <v>99</v>
      </c>
      <c r="H15">
        <v>93881</v>
      </c>
      <c r="I15">
        <v>1407.71</v>
      </c>
      <c r="J15">
        <v>9.1149999999999998E-3</v>
      </c>
      <c r="K15" t="b">
        <v>0</v>
      </c>
      <c r="L15">
        <v>1</v>
      </c>
      <c r="M15">
        <v>7116.2166660000003</v>
      </c>
      <c r="N15">
        <v>6255.4633329999997</v>
      </c>
      <c r="O15">
        <v>860.753333</v>
      </c>
      <c r="P15">
        <v>7.5800000000000006E-2</v>
      </c>
    </row>
    <row r="16" spans="1:16" hidden="1">
      <c r="A16">
        <v>2021</v>
      </c>
      <c r="B16" s="13" t="s">
        <v>40</v>
      </c>
      <c r="C16" s="13" t="s">
        <v>60</v>
      </c>
      <c r="D16" s="13" t="s">
        <v>61</v>
      </c>
      <c r="E16" s="13" t="s">
        <v>62</v>
      </c>
      <c r="F16" s="13" t="s">
        <v>63</v>
      </c>
      <c r="G16">
        <v>99</v>
      </c>
      <c r="H16">
        <v>102375</v>
      </c>
      <c r="I16">
        <v>1263.98</v>
      </c>
      <c r="J16">
        <v>7.5059999999999997E-3</v>
      </c>
      <c r="K16" t="b">
        <v>0</v>
      </c>
      <c r="L16">
        <v>1</v>
      </c>
      <c r="M16">
        <v>10574.18</v>
      </c>
      <c r="N16">
        <v>9916.0966659999995</v>
      </c>
      <c r="O16">
        <v>658.08333300000004</v>
      </c>
      <c r="P16">
        <v>0.103288</v>
      </c>
    </row>
    <row r="17" spans="1:16" hidden="1">
      <c r="A17">
        <v>2021</v>
      </c>
      <c r="B17" s="13" t="s">
        <v>41</v>
      </c>
      <c r="C17" s="13" t="s">
        <v>60</v>
      </c>
      <c r="D17" s="13" t="s">
        <v>61</v>
      </c>
      <c r="E17" s="13" t="s">
        <v>62</v>
      </c>
      <c r="F17" s="13" t="s">
        <v>63</v>
      </c>
      <c r="G17">
        <v>99</v>
      </c>
      <c r="H17">
        <v>88392</v>
      </c>
      <c r="I17">
        <v>2625.78</v>
      </c>
      <c r="J17">
        <v>1.8058000000000001E-2</v>
      </c>
      <c r="K17" t="b">
        <v>0</v>
      </c>
      <c r="L17">
        <v>4</v>
      </c>
      <c r="M17">
        <v>4460.4285710000004</v>
      </c>
      <c r="N17">
        <v>3150</v>
      </c>
      <c r="O17">
        <v>1310.4285709999999</v>
      </c>
      <c r="P17">
        <v>5.0460999999999999E-2</v>
      </c>
    </row>
    <row r="18" spans="1:16" hidden="1">
      <c r="A18">
        <v>2021</v>
      </c>
      <c r="B18" s="13" t="s">
        <v>42</v>
      </c>
      <c r="C18" s="13" t="s">
        <v>60</v>
      </c>
      <c r="D18" s="13" t="s">
        <v>61</v>
      </c>
      <c r="E18" s="13" t="s">
        <v>62</v>
      </c>
      <c r="F18" s="13" t="s">
        <v>63</v>
      </c>
      <c r="G18">
        <v>1</v>
      </c>
      <c r="H18">
        <v>51385</v>
      </c>
      <c r="I18">
        <v>2613.86</v>
      </c>
      <c r="J18">
        <v>3.0922999999999999E-2</v>
      </c>
      <c r="K18" t="b">
        <v>0</v>
      </c>
      <c r="L18">
        <v>4</v>
      </c>
      <c r="M18">
        <v>3026.4789350000001</v>
      </c>
      <c r="N18">
        <v>3611.6165999999998</v>
      </c>
      <c r="O18">
        <v>970.31095400000004</v>
      </c>
      <c r="P18">
        <v>5.8897999999999999E-2</v>
      </c>
    </row>
    <row r="19" spans="1:16" hidden="1">
      <c r="A19">
        <v>2021</v>
      </c>
      <c r="B19" s="13" t="s">
        <v>42</v>
      </c>
      <c r="C19" s="13" t="s">
        <v>60</v>
      </c>
      <c r="D19" s="13" t="s">
        <v>61</v>
      </c>
      <c r="E19" s="13" t="s">
        <v>62</v>
      </c>
      <c r="F19" s="13" t="s">
        <v>63</v>
      </c>
      <c r="G19">
        <v>2</v>
      </c>
      <c r="H19">
        <v>63399</v>
      </c>
      <c r="I19">
        <v>1437.7</v>
      </c>
      <c r="J19">
        <v>1.3785E-2</v>
      </c>
      <c r="K19" t="b">
        <v>0</v>
      </c>
      <c r="L19">
        <v>4</v>
      </c>
      <c r="M19">
        <v>3026.4789350000001</v>
      </c>
      <c r="N19">
        <v>3611.6165999999998</v>
      </c>
      <c r="O19">
        <v>970.31095400000004</v>
      </c>
      <c r="P19">
        <v>4.7737000000000002E-2</v>
      </c>
    </row>
    <row r="20" spans="1:16" hidden="1">
      <c r="A20">
        <v>2021</v>
      </c>
      <c r="B20" s="13" t="s">
        <v>42</v>
      </c>
      <c r="C20" s="13" t="s">
        <v>60</v>
      </c>
      <c r="D20" s="13" t="s">
        <v>61</v>
      </c>
      <c r="E20" s="13" t="s">
        <v>62</v>
      </c>
      <c r="F20" s="13" t="s">
        <v>63</v>
      </c>
      <c r="G20">
        <v>3</v>
      </c>
      <c r="H20">
        <v>64231</v>
      </c>
      <c r="I20">
        <v>334.96</v>
      </c>
      <c r="J20">
        <v>3.1700000000000001E-3</v>
      </c>
      <c r="K20" t="b">
        <v>0</v>
      </c>
      <c r="L20">
        <v>4</v>
      </c>
      <c r="M20">
        <v>3026.4789350000001</v>
      </c>
      <c r="N20">
        <v>3611.6165999999998</v>
      </c>
      <c r="O20">
        <v>970.31095400000004</v>
      </c>
      <c r="P20">
        <v>4.7118E-2</v>
      </c>
    </row>
    <row r="21" spans="1:16" hidden="1">
      <c r="A21">
        <v>2021</v>
      </c>
      <c r="B21" s="13" t="s">
        <v>42</v>
      </c>
      <c r="C21" s="13" t="s">
        <v>60</v>
      </c>
      <c r="D21" s="13" t="s">
        <v>61</v>
      </c>
      <c r="E21" s="13" t="s">
        <v>62</v>
      </c>
      <c r="F21" s="13" t="s">
        <v>63</v>
      </c>
      <c r="G21">
        <v>4</v>
      </c>
      <c r="H21">
        <v>111763</v>
      </c>
      <c r="I21">
        <v>164.94</v>
      </c>
      <c r="J21">
        <v>8.9700000000000001E-4</v>
      </c>
      <c r="K21" t="b">
        <v>0</v>
      </c>
      <c r="L21">
        <v>4</v>
      </c>
      <c r="M21">
        <v>3026.4789350000001</v>
      </c>
      <c r="N21">
        <v>3611.6165999999998</v>
      </c>
      <c r="O21">
        <v>970.31095400000004</v>
      </c>
      <c r="P21">
        <v>2.7078999999999999E-2</v>
      </c>
    </row>
    <row r="22" spans="1:16" hidden="1">
      <c r="A22">
        <v>2021</v>
      </c>
      <c r="B22" s="13" t="s">
        <v>42</v>
      </c>
      <c r="C22" s="13" t="s">
        <v>60</v>
      </c>
      <c r="D22" s="13" t="s">
        <v>61</v>
      </c>
      <c r="E22" s="13" t="s">
        <v>62</v>
      </c>
      <c r="F22" s="13" t="s">
        <v>63</v>
      </c>
      <c r="G22">
        <v>5</v>
      </c>
      <c r="H22">
        <v>136568</v>
      </c>
      <c r="I22">
        <v>1464.3</v>
      </c>
      <c r="J22">
        <v>6.5180000000000004E-3</v>
      </c>
      <c r="K22" t="b">
        <v>0</v>
      </c>
      <c r="L22">
        <v>4</v>
      </c>
      <c r="M22">
        <v>3026.4789350000001</v>
      </c>
      <c r="N22">
        <v>3611.6165999999998</v>
      </c>
      <c r="O22">
        <v>970.31095400000004</v>
      </c>
      <c r="P22">
        <v>2.2159999999999999E-2</v>
      </c>
    </row>
    <row r="23" spans="1:16" hidden="1">
      <c r="A23">
        <v>2021</v>
      </c>
      <c r="B23" s="13" t="s">
        <v>42</v>
      </c>
      <c r="C23" s="13" t="s">
        <v>60</v>
      </c>
      <c r="D23" s="13" t="s">
        <v>61</v>
      </c>
      <c r="E23" s="13" t="s">
        <v>62</v>
      </c>
      <c r="F23" s="13" t="s">
        <v>63</v>
      </c>
      <c r="G23">
        <v>6</v>
      </c>
      <c r="H23">
        <v>77116</v>
      </c>
      <c r="I23">
        <v>4007.08</v>
      </c>
      <c r="J23">
        <v>3.1586999999999997E-2</v>
      </c>
      <c r="K23" t="b">
        <v>0</v>
      </c>
      <c r="L23">
        <v>4</v>
      </c>
      <c r="M23">
        <v>3026.4789350000001</v>
      </c>
      <c r="N23">
        <v>3611.6165999999998</v>
      </c>
      <c r="O23">
        <v>970.31095400000004</v>
      </c>
      <c r="P23">
        <v>3.9245000000000002E-2</v>
      </c>
    </row>
    <row r="24" spans="1:16" hidden="1">
      <c r="A24">
        <v>2021</v>
      </c>
      <c r="B24" s="13" t="s">
        <v>42</v>
      </c>
      <c r="C24" s="13" t="s">
        <v>60</v>
      </c>
      <c r="D24" s="13" t="s">
        <v>61</v>
      </c>
      <c r="E24" s="13" t="s">
        <v>62</v>
      </c>
      <c r="F24" s="13" t="s">
        <v>63</v>
      </c>
      <c r="G24">
        <v>20</v>
      </c>
      <c r="H24">
        <v>98519</v>
      </c>
      <c r="I24">
        <v>2750.14</v>
      </c>
      <c r="J24">
        <v>1.6969000000000001E-2</v>
      </c>
      <c r="K24" t="b">
        <v>0</v>
      </c>
      <c r="L24">
        <v>4</v>
      </c>
      <c r="M24">
        <v>3026.4789350000001</v>
      </c>
      <c r="N24">
        <v>3611.6165999999998</v>
      </c>
      <c r="O24">
        <v>970.31095400000004</v>
      </c>
      <c r="P24">
        <v>3.0719E-2</v>
      </c>
    </row>
    <row r="25" spans="1:16" hidden="1">
      <c r="A25">
        <v>2021</v>
      </c>
      <c r="B25" s="13" t="s">
        <v>42</v>
      </c>
      <c r="C25" s="13" t="s">
        <v>60</v>
      </c>
      <c r="D25" s="13" t="s">
        <v>61</v>
      </c>
      <c r="E25" s="13" t="s">
        <v>62</v>
      </c>
      <c r="F25" s="13" t="s">
        <v>63</v>
      </c>
      <c r="G25">
        <v>98</v>
      </c>
      <c r="H25">
        <v>89516</v>
      </c>
      <c r="I25">
        <v>8719.66</v>
      </c>
      <c r="J25">
        <v>5.9214999999999997E-2</v>
      </c>
      <c r="K25" t="b">
        <v>0</v>
      </c>
      <c r="L25">
        <v>4</v>
      </c>
      <c r="M25">
        <v>3026.4789350000001</v>
      </c>
      <c r="N25">
        <v>3611.6165999999998</v>
      </c>
      <c r="O25">
        <v>970.31095400000004</v>
      </c>
      <c r="P25">
        <v>3.3808999999999999E-2</v>
      </c>
    </row>
    <row r="26" spans="1:16">
      <c r="A26">
        <v>2021</v>
      </c>
      <c r="B26" s="13" t="s">
        <v>27</v>
      </c>
      <c r="C26" s="13" t="s">
        <v>60</v>
      </c>
      <c r="D26" s="13" t="s">
        <v>61</v>
      </c>
      <c r="E26" s="13" t="s">
        <v>62</v>
      </c>
      <c r="F26" s="13" t="s">
        <v>63</v>
      </c>
      <c r="G26">
        <v>2</v>
      </c>
      <c r="H26">
        <v>67388</v>
      </c>
      <c r="I26">
        <v>36735.89</v>
      </c>
      <c r="J26">
        <v>0.33139099999999999</v>
      </c>
      <c r="K26" t="b">
        <v>1</v>
      </c>
      <c r="L26">
        <v>4</v>
      </c>
      <c r="M26">
        <v>7020</v>
      </c>
      <c r="N26">
        <v>7020</v>
      </c>
      <c r="P26">
        <v>0.104172</v>
      </c>
    </row>
    <row r="27" spans="1:16">
      <c r="A27">
        <v>2021</v>
      </c>
      <c r="B27" s="13" t="s">
        <v>28</v>
      </c>
      <c r="C27" s="13" t="s">
        <v>60</v>
      </c>
      <c r="D27" s="13" t="s">
        <v>61</v>
      </c>
      <c r="E27" s="13" t="s">
        <v>62</v>
      </c>
      <c r="F27" s="13" t="s">
        <v>63</v>
      </c>
      <c r="G27">
        <v>1</v>
      </c>
      <c r="H27">
        <v>43724</v>
      </c>
      <c r="I27">
        <v>101586.02</v>
      </c>
      <c r="J27">
        <v>1.4123779999999999</v>
      </c>
      <c r="K27" t="b">
        <v>1</v>
      </c>
      <c r="L27">
        <v>4</v>
      </c>
      <c r="M27">
        <v>4013.8571419999998</v>
      </c>
      <c r="N27">
        <v>3930</v>
      </c>
      <c r="O27">
        <v>83.857141999999996</v>
      </c>
      <c r="P27">
        <v>9.1799000000000006E-2</v>
      </c>
    </row>
    <row r="28" spans="1:16">
      <c r="A28">
        <v>2021</v>
      </c>
      <c r="B28" s="13" t="s">
        <v>34</v>
      </c>
      <c r="C28" s="13" t="s">
        <v>60</v>
      </c>
      <c r="D28" s="13" t="s">
        <v>61</v>
      </c>
      <c r="E28" s="13" t="s">
        <v>62</v>
      </c>
      <c r="F28" s="13" t="s">
        <v>63</v>
      </c>
      <c r="G28">
        <v>2</v>
      </c>
      <c r="H28">
        <v>47075</v>
      </c>
      <c r="I28">
        <v>33649.54</v>
      </c>
      <c r="J28">
        <v>0.43453399999999998</v>
      </c>
      <c r="K28" t="b">
        <v>1</v>
      </c>
      <c r="L28">
        <v>1</v>
      </c>
      <c r="M28">
        <v>7813.5</v>
      </c>
      <c r="N28">
        <v>5867.05</v>
      </c>
      <c r="O28">
        <v>1946.45</v>
      </c>
      <c r="P28">
        <v>0.16597899999999999</v>
      </c>
    </row>
    <row r="29" spans="1:16">
      <c r="A29">
        <v>2021</v>
      </c>
      <c r="B29" s="13" t="s">
        <v>34</v>
      </c>
      <c r="C29" s="13" t="s">
        <v>60</v>
      </c>
      <c r="D29" s="13" t="s">
        <v>61</v>
      </c>
      <c r="E29" s="13" t="s">
        <v>62</v>
      </c>
      <c r="F29" s="13" t="s">
        <v>63</v>
      </c>
      <c r="G29">
        <v>5</v>
      </c>
      <c r="H29">
        <v>81756</v>
      </c>
      <c r="I29">
        <v>37471.589999999997</v>
      </c>
      <c r="J29">
        <v>0.27862399999999998</v>
      </c>
      <c r="K29" t="b">
        <v>1</v>
      </c>
      <c r="L29">
        <v>1</v>
      </c>
      <c r="M29">
        <v>7813.5</v>
      </c>
      <c r="N29">
        <v>5867.05</v>
      </c>
      <c r="O29">
        <v>1946.45</v>
      </c>
      <c r="P29">
        <v>9.5570000000000002E-2</v>
      </c>
    </row>
    <row r="30" spans="1:16">
      <c r="A30">
        <v>2021</v>
      </c>
      <c r="B30" s="13" t="s">
        <v>32</v>
      </c>
      <c r="C30" s="13" t="s">
        <v>60</v>
      </c>
      <c r="D30" s="13" t="s">
        <v>61</v>
      </c>
      <c r="E30" s="13" t="s">
        <v>62</v>
      </c>
      <c r="F30" s="13" t="s">
        <v>63</v>
      </c>
      <c r="G30">
        <v>2</v>
      </c>
      <c r="H30">
        <v>32793</v>
      </c>
      <c r="I30">
        <v>26979.01</v>
      </c>
      <c r="J30">
        <v>0.50012900000000005</v>
      </c>
      <c r="K30" t="b">
        <v>1</v>
      </c>
      <c r="L30">
        <v>1</v>
      </c>
      <c r="M30">
        <v>6704.2</v>
      </c>
      <c r="N30">
        <v>5036.32</v>
      </c>
      <c r="O30">
        <v>1667.88</v>
      </c>
      <c r="P30">
        <v>0.20443900000000001</v>
      </c>
    </row>
    <row r="31" spans="1:16">
      <c r="A31">
        <v>2021</v>
      </c>
      <c r="B31" s="13" t="s">
        <v>32</v>
      </c>
      <c r="C31" s="13" t="s">
        <v>60</v>
      </c>
      <c r="D31" s="13" t="s">
        <v>61</v>
      </c>
      <c r="E31" s="13" t="s">
        <v>62</v>
      </c>
      <c r="F31" s="13" t="s">
        <v>63</v>
      </c>
      <c r="G31">
        <v>5</v>
      </c>
      <c r="H31">
        <v>98378</v>
      </c>
      <c r="I31">
        <v>101154.67</v>
      </c>
      <c r="J31">
        <v>0.625058</v>
      </c>
      <c r="K31" t="b">
        <v>1</v>
      </c>
      <c r="L31">
        <v>1</v>
      </c>
      <c r="M31">
        <v>6704.2</v>
      </c>
      <c r="N31">
        <v>5036.32</v>
      </c>
      <c r="O31">
        <v>1667.88</v>
      </c>
      <c r="P31">
        <v>6.8146999999999999E-2</v>
      </c>
    </row>
    <row r="32" spans="1:16">
      <c r="A32">
        <v>2021</v>
      </c>
      <c r="B32" s="13" t="s">
        <v>29</v>
      </c>
      <c r="C32" s="13" t="s">
        <v>60</v>
      </c>
      <c r="D32" s="13" t="s">
        <v>61</v>
      </c>
      <c r="E32" s="13" t="s">
        <v>62</v>
      </c>
      <c r="F32" s="13" t="s">
        <v>63</v>
      </c>
      <c r="G32">
        <v>2</v>
      </c>
      <c r="H32">
        <v>38210</v>
      </c>
      <c r="I32">
        <v>19596.05</v>
      </c>
      <c r="J32">
        <v>0.31176100000000001</v>
      </c>
      <c r="K32" t="b">
        <v>1</v>
      </c>
      <c r="L32">
        <v>4</v>
      </c>
      <c r="M32">
        <v>5418.2</v>
      </c>
      <c r="N32">
        <v>4394.2</v>
      </c>
      <c r="O32">
        <v>1024</v>
      </c>
      <c r="P32">
        <v>0.14180000000000001</v>
      </c>
    </row>
    <row r="33" spans="1:16">
      <c r="A33">
        <v>2021</v>
      </c>
      <c r="B33" s="13" t="s">
        <v>29</v>
      </c>
      <c r="C33" s="13" t="s">
        <v>60</v>
      </c>
      <c r="D33" s="13" t="s">
        <v>61</v>
      </c>
      <c r="E33" s="13" t="s">
        <v>62</v>
      </c>
      <c r="F33" s="13" t="s">
        <v>63</v>
      </c>
      <c r="G33">
        <v>5</v>
      </c>
      <c r="H33">
        <v>44287</v>
      </c>
      <c r="I33">
        <v>56093.34</v>
      </c>
      <c r="J33">
        <v>0.76996299999999995</v>
      </c>
      <c r="K33" t="b">
        <v>1</v>
      </c>
      <c r="L33">
        <v>4</v>
      </c>
      <c r="M33">
        <v>5418.2</v>
      </c>
      <c r="N33">
        <v>4394.2</v>
      </c>
      <c r="O33">
        <v>1024</v>
      </c>
      <c r="P33">
        <v>0.12234200000000001</v>
      </c>
    </row>
    <row r="34" spans="1:16">
      <c r="A34">
        <v>2021</v>
      </c>
      <c r="B34" s="13" t="s">
        <v>38</v>
      </c>
      <c r="C34" s="13" t="s">
        <v>60</v>
      </c>
      <c r="D34" s="13" t="s">
        <v>61</v>
      </c>
      <c r="E34" s="13" t="s">
        <v>62</v>
      </c>
      <c r="F34" s="13" t="s">
        <v>63</v>
      </c>
      <c r="G34">
        <v>5</v>
      </c>
      <c r="H34">
        <v>80038</v>
      </c>
      <c r="I34">
        <v>41060.959999999999</v>
      </c>
      <c r="J34">
        <v>0.311865</v>
      </c>
      <c r="K34" t="b">
        <v>1</v>
      </c>
      <c r="L34">
        <v>4</v>
      </c>
      <c r="M34">
        <v>7169.5</v>
      </c>
      <c r="N34">
        <v>3720</v>
      </c>
      <c r="O34">
        <v>3449.5</v>
      </c>
      <c r="P34">
        <v>8.9576000000000003E-2</v>
      </c>
    </row>
    <row r="35" spans="1:16">
      <c r="A35">
        <v>2021</v>
      </c>
      <c r="B35" s="13" t="s">
        <v>41</v>
      </c>
      <c r="C35" s="13" t="s">
        <v>60</v>
      </c>
      <c r="D35" s="13" t="s">
        <v>61</v>
      </c>
      <c r="E35" s="13" t="s">
        <v>62</v>
      </c>
      <c r="F35" s="13" t="s">
        <v>63</v>
      </c>
      <c r="G35">
        <v>2</v>
      </c>
      <c r="H35">
        <v>17212</v>
      </c>
      <c r="I35">
        <v>32865.83</v>
      </c>
      <c r="J35">
        <v>1.1608069999999999</v>
      </c>
      <c r="K35" t="b">
        <v>1</v>
      </c>
      <c r="L35">
        <v>4</v>
      </c>
      <c r="M35">
        <v>4460.4285710000004</v>
      </c>
      <c r="N35">
        <v>3150</v>
      </c>
      <c r="O35">
        <v>1310.4285709999999</v>
      </c>
      <c r="P35">
        <v>0.25914599999999999</v>
      </c>
    </row>
    <row r="36" spans="1:16">
      <c r="A36">
        <v>2021</v>
      </c>
      <c r="B36" s="13" t="s">
        <v>27</v>
      </c>
      <c r="C36" s="13" t="s">
        <v>60</v>
      </c>
      <c r="D36" s="13" t="s">
        <v>61</v>
      </c>
      <c r="E36" s="13" t="s">
        <v>62</v>
      </c>
      <c r="F36" s="13" t="s">
        <v>63</v>
      </c>
      <c r="G36">
        <v>6</v>
      </c>
      <c r="H36">
        <v>73437</v>
      </c>
      <c r="I36">
        <v>40154.58</v>
      </c>
      <c r="J36">
        <v>0.33239400000000002</v>
      </c>
      <c r="K36" t="b">
        <v>1</v>
      </c>
      <c r="L36">
        <v>4</v>
      </c>
      <c r="M36">
        <v>7020</v>
      </c>
      <c r="N36">
        <v>7020</v>
      </c>
      <c r="P36">
        <v>9.5591999999999996E-2</v>
      </c>
    </row>
    <row r="37" spans="1:16">
      <c r="A37">
        <v>2021</v>
      </c>
      <c r="B37" s="13" t="s">
        <v>34</v>
      </c>
      <c r="C37" s="13" t="s">
        <v>60</v>
      </c>
      <c r="D37" s="13" t="s">
        <v>61</v>
      </c>
      <c r="E37" s="13" t="s">
        <v>62</v>
      </c>
      <c r="F37" s="13" t="s">
        <v>63</v>
      </c>
      <c r="G37">
        <v>6</v>
      </c>
      <c r="H37">
        <v>117550</v>
      </c>
      <c r="I37">
        <v>131414.26</v>
      </c>
      <c r="J37">
        <v>0.67959800000000004</v>
      </c>
      <c r="K37" t="b">
        <v>1</v>
      </c>
      <c r="L37">
        <v>1</v>
      </c>
      <c r="M37">
        <v>7813.5</v>
      </c>
      <c r="N37">
        <v>5867.05</v>
      </c>
      <c r="O37">
        <v>1946.45</v>
      </c>
      <c r="P37">
        <v>6.6469E-2</v>
      </c>
    </row>
    <row r="38" spans="1:16">
      <c r="A38">
        <v>2021</v>
      </c>
      <c r="B38" s="13" t="s">
        <v>36</v>
      </c>
      <c r="C38" s="13" t="s">
        <v>60</v>
      </c>
      <c r="D38" s="13" t="s">
        <v>61</v>
      </c>
      <c r="E38" s="13" t="s">
        <v>62</v>
      </c>
      <c r="F38" s="13" t="s">
        <v>63</v>
      </c>
      <c r="G38">
        <v>6</v>
      </c>
      <c r="H38">
        <v>43614</v>
      </c>
      <c r="I38">
        <v>126148.14</v>
      </c>
      <c r="J38">
        <v>1.758267</v>
      </c>
      <c r="K38" t="b">
        <v>1</v>
      </c>
      <c r="L38">
        <v>4</v>
      </c>
      <c r="M38">
        <v>2046.2222220000001</v>
      </c>
      <c r="N38">
        <v>1545.2444439999999</v>
      </c>
      <c r="O38">
        <v>500.977777</v>
      </c>
      <c r="P38">
        <v>4.6915999999999999E-2</v>
      </c>
    </row>
    <row r="39" spans="1:16" hidden="1">
      <c r="A39">
        <v>2021</v>
      </c>
      <c r="B39" s="13" t="s">
        <v>27</v>
      </c>
      <c r="C39" s="13" t="s">
        <v>60</v>
      </c>
      <c r="D39" s="13" t="s">
        <v>61</v>
      </c>
      <c r="E39" s="13" t="s">
        <v>62</v>
      </c>
      <c r="F39" s="13" t="s">
        <v>63</v>
      </c>
      <c r="G39">
        <v>98</v>
      </c>
      <c r="H39">
        <v>68727</v>
      </c>
      <c r="I39">
        <v>82521.929999999993</v>
      </c>
      <c r="J39">
        <v>0.72992299999999999</v>
      </c>
      <c r="K39" t="b">
        <v>1</v>
      </c>
      <c r="L39">
        <v>4</v>
      </c>
      <c r="M39">
        <v>7020</v>
      </c>
      <c r="N39">
        <v>7020</v>
      </c>
      <c r="P39">
        <v>0.102143</v>
      </c>
    </row>
    <row r="40" spans="1:16" hidden="1">
      <c r="A40">
        <v>2021</v>
      </c>
      <c r="B40" s="13" t="s">
        <v>32</v>
      </c>
      <c r="C40" s="13" t="s">
        <v>60</v>
      </c>
      <c r="D40" s="13" t="s">
        <v>61</v>
      </c>
      <c r="E40" s="13" t="s">
        <v>62</v>
      </c>
      <c r="F40" s="13" t="s">
        <v>63</v>
      </c>
      <c r="G40">
        <v>98</v>
      </c>
      <c r="H40">
        <v>128741</v>
      </c>
      <c r="I40">
        <v>89393.76</v>
      </c>
      <c r="J40">
        <v>0.42210900000000001</v>
      </c>
      <c r="K40" t="b">
        <v>1</v>
      </c>
      <c r="L40">
        <v>1</v>
      </c>
      <c r="M40">
        <v>6704.2</v>
      </c>
      <c r="N40">
        <v>5036.32</v>
      </c>
      <c r="O40">
        <v>1667.88</v>
      </c>
      <c r="P40">
        <v>5.2075000000000003E-2</v>
      </c>
    </row>
    <row r="41" spans="1:16" hidden="1">
      <c r="A41">
        <v>2021</v>
      </c>
      <c r="B41" s="13" t="s">
        <v>35</v>
      </c>
      <c r="C41" s="13" t="s">
        <v>60</v>
      </c>
      <c r="D41" s="13" t="s">
        <v>61</v>
      </c>
      <c r="E41" s="13" t="s">
        <v>62</v>
      </c>
      <c r="F41" s="13" t="s">
        <v>63</v>
      </c>
      <c r="G41">
        <v>98</v>
      </c>
      <c r="H41">
        <v>65297</v>
      </c>
      <c r="I41">
        <v>28622.69</v>
      </c>
      <c r="J41">
        <v>0.26646999999999998</v>
      </c>
      <c r="K41" t="b">
        <v>1</v>
      </c>
      <c r="L41">
        <v>4</v>
      </c>
      <c r="M41">
        <v>3680</v>
      </c>
      <c r="N41">
        <v>3292.5</v>
      </c>
      <c r="O41">
        <v>387.5</v>
      </c>
      <c r="P41">
        <v>5.6356999999999997E-2</v>
      </c>
    </row>
    <row r="42" spans="1:16" hidden="1">
      <c r="A42">
        <v>2021</v>
      </c>
      <c r="B42" s="13" t="s">
        <v>38</v>
      </c>
      <c r="C42" s="13" t="s">
        <v>60</v>
      </c>
      <c r="D42" s="13" t="s">
        <v>61</v>
      </c>
      <c r="E42" s="13" t="s">
        <v>62</v>
      </c>
      <c r="F42" s="13" t="s">
        <v>63</v>
      </c>
      <c r="G42">
        <v>98</v>
      </c>
      <c r="H42">
        <v>60383</v>
      </c>
      <c r="I42">
        <v>44374.31</v>
      </c>
      <c r="J42">
        <v>0.44673200000000002</v>
      </c>
      <c r="K42" t="b">
        <v>1</v>
      </c>
      <c r="L42">
        <v>4</v>
      </c>
      <c r="M42">
        <v>7169.5</v>
      </c>
      <c r="N42">
        <v>3720</v>
      </c>
      <c r="O42">
        <v>3449.5</v>
      </c>
      <c r="P42">
        <v>0.11873300000000001</v>
      </c>
    </row>
    <row r="43" spans="1:16" hidden="1">
      <c r="A43">
        <v>2021</v>
      </c>
      <c r="B43" s="13" t="s">
        <v>39</v>
      </c>
      <c r="C43" s="13" t="s">
        <v>60</v>
      </c>
      <c r="D43" s="13" t="s">
        <v>61</v>
      </c>
      <c r="E43" s="13" t="s">
        <v>62</v>
      </c>
      <c r="F43" s="13" t="s">
        <v>63</v>
      </c>
      <c r="G43">
        <v>98</v>
      </c>
      <c r="H43">
        <v>87575</v>
      </c>
      <c r="I43">
        <v>56787.3</v>
      </c>
      <c r="J43">
        <v>0.39419100000000001</v>
      </c>
      <c r="K43" t="b">
        <v>1</v>
      </c>
      <c r="L43">
        <v>1</v>
      </c>
      <c r="M43">
        <v>7116.2166660000003</v>
      </c>
      <c r="N43">
        <v>6255.4633329999997</v>
      </c>
      <c r="O43">
        <v>860.753333</v>
      </c>
      <c r="P43">
        <v>8.1257999999999997E-2</v>
      </c>
    </row>
    <row r="44" spans="1:16" hidden="1">
      <c r="A44">
        <v>2021</v>
      </c>
      <c r="B44" s="13" t="s">
        <v>27</v>
      </c>
      <c r="C44" s="13" t="s">
        <v>60</v>
      </c>
      <c r="D44" s="13" t="s">
        <v>61</v>
      </c>
      <c r="E44" s="13" t="s">
        <v>62</v>
      </c>
      <c r="F44" s="13" t="s">
        <v>63</v>
      </c>
      <c r="G44">
        <v>1</v>
      </c>
      <c r="H44">
        <v>66693</v>
      </c>
      <c r="I44">
        <v>6476.82</v>
      </c>
      <c r="J44">
        <v>5.9035999999999998E-2</v>
      </c>
      <c r="K44" t="b">
        <v>0</v>
      </c>
      <c r="L44">
        <v>4</v>
      </c>
      <c r="M44">
        <v>7020</v>
      </c>
      <c r="N44">
        <v>7020</v>
      </c>
      <c r="P44">
        <v>0.105258</v>
      </c>
    </row>
    <row r="45" spans="1:16" hidden="1">
      <c r="A45">
        <v>2021</v>
      </c>
      <c r="B45" s="13" t="s">
        <v>27</v>
      </c>
      <c r="C45" s="13" t="s">
        <v>60</v>
      </c>
      <c r="D45" s="13" t="s">
        <v>61</v>
      </c>
      <c r="E45" s="13" t="s">
        <v>62</v>
      </c>
      <c r="F45" s="13" t="s">
        <v>63</v>
      </c>
      <c r="G45">
        <v>3</v>
      </c>
      <c r="H45">
        <v>80503</v>
      </c>
      <c r="I45">
        <v>25376.07</v>
      </c>
      <c r="J45">
        <v>0.19162399999999999</v>
      </c>
      <c r="K45" t="b">
        <v>0</v>
      </c>
      <c r="L45">
        <v>4</v>
      </c>
      <c r="M45">
        <v>7020</v>
      </c>
      <c r="N45">
        <v>7020</v>
      </c>
      <c r="P45">
        <v>8.7201000000000001E-2</v>
      </c>
    </row>
    <row r="46" spans="1:16" hidden="1">
      <c r="A46">
        <v>2021</v>
      </c>
      <c r="B46" s="13" t="s">
        <v>27</v>
      </c>
      <c r="C46" s="13" t="s">
        <v>60</v>
      </c>
      <c r="D46" s="13" t="s">
        <v>61</v>
      </c>
      <c r="E46" s="13" t="s">
        <v>62</v>
      </c>
      <c r="F46" s="13" t="s">
        <v>63</v>
      </c>
      <c r="G46">
        <v>4</v>
      </c>
      <c r="H46">
        <v>110645</v>
      </c>
      <c r="I46">
        <v>4707.8900000000003</v>
      </c>
      <c r="J46">
        <v>2.5866E-2</v>
      </c>
      <c r="K46" t="b">
        <v>0</v>
      </c>
      <c r="L46">
        <v>4</v>
      </c>
      <c r="M46">
        <v>7020</v>
      </c>
      <c r="N46">
        <v>7020</v>
      </c>
      <c r="P46">
        <v>6.3446000000000002E-2</v>
      </c>
    </row>
    <row r="47" spans="1:16" hidden="1">
      <c r="A47">
        <v>2021</v>
      </c>
      <c r="B47" s="13" t="s">
        <v>27</v>
      </c>
      <c r="C47" s="13" t="s">
        <v>60</v>
      </c>
      <c r="D47" s="13" t="s">
        <v>61</v>
      </c>
      <c r="E47" s="13" t="s">
        <v>62</v>
      </c>
      <c r="F47" s="13" t="s">
        <v>63</v>
      </c>
      <c r="G47">
        <v>5</v>
      </c>
      <c r="H47">
        <v>83424</v>
      </c>
      <c r="I47">
        <v>11431.82</v>
      </c>
      <c r="J47">
        <v>8.3302000000000001E-2</v>
      </c>
      <c r="K47" t="b">
        <v>0</v>
      </c>
      <c r="L47">
        <v>4</v>
      </c>
      <c r="M47">
        <v>7020</v>
      </c>
      <c r="N47">
        <v>7020</v>
      </c>
      <c r="P47">
        <v>8.4148000000000001E-2</v>
      </c>
    </row>
    <row r="48" spans="1:16" hidden="1">
      <c r="A48">
        <v>2021</v>
      </c>
      <c r="B48" s="13" t="s">
        <v>27</v>
      </c>
      <c r="C48" s="13" t="s">
        <v>60</v>
      </c>
      <c r="D48" s="13" t="s">
        <v>61</v>
      </c>
      <c r="E48" s="13" t="s">
        <v>62</v>
      </c>
      <c r="F48" s="13" t="s">
        <v>63</v>
      </c>
      <c r="G48">
        <v>20</v>
      </c>
      <c r="H48">
        <v>94959</v>
      </c>
      <c r="I48">
        <v>22080.34</v>
      </c>
      <c r="J48">
        <v>0.14135200000000001</v>
      </c>
      <c r="K48" t="b">
        <v>0</v>
      </c>
      <c r="L48">
        <v>4</v>
      </c>
      <c r="M48">
        <v>7020</v>
      </c>
      <c r="N48">
        <v>7020</v>
      </c>
      <c r="P48">
        <v>7.3926000000000006E-2</v>
      </c>
    </row>
    <row r="49" spans="1:16" hidden="1">
      <c r="A49">
        <v>2021</v>
      </c>
      <c r="B49" s="13" t="s">
        <v>30</v>
      </c>
      <c r="C49" s="13" t="s">
        <v>60</v>
      </c>
      <c r="D49" s="13" t="s">
        <v>61</v>
      </c>
      <c r="E49" s="13" t="s">
        <v>62</v>
      </c>
      <c r="F49" s="13" t="s">
        <v>63</v>
      </c>
      <c r="G49">
        <v>1</v>
      </c>
      <c r="H49">
        <v>45473</v>
      </c>
      <c r="I49">
        <v>2155.1999999999998</v>
      </c>
      <c r="J49">
        <v>2.8812000000000001E-2</v>
      </c>
      <c r="K49" t="b">
        <v>0</v>
      </c>
      <c r="L49">
        <v>4</v>
      </c>
      <c r="M49">
        <v>2616.2631569999999</v>
      </c>
      <c r="N49">
        <v>2572.1052629999999</v>
      </c>
      <c r="O49">
        <v>44.157893999999999</v>
      </c>
      <c r="P49">
        <v>5.7534000000000002E-2</v>
      </c>
    </row>
    <row r="50" spans="1:16" hidden="1">
      <c r="A50">
        <v>2021</v>
      </c>
      <c r="B50" s="13" t="s">
        <v>30</v>
      </c>
      <c r="C50" s="13" t="s">
        <v>60</v>
      </c>
      <c r="D50" s="13" t="s">
        <v>61</v>
      </c>
      <c r="E50" s="13" t="s">
        <v>62</v>
      </c>
      <c r="F50" s="13" t="s">
        <v>63</v>
      </c>
      <c r="G50">
        <v>2</v>
      </c>
      <c r="H50">
        <v>60352</v>
      </c>
      <c r="I50">
        <v>3319.55</v>
      </c>
      <c r="J50">
        <v>3.3437000000000001E-2</v>
      </c>
      <c r="K50" t="b">
        <v>0</v>
      </c>
      <c r="L50">
        <v>4</v>
      </c>
      <c r="M50">
        <v>2616.2631569999999</v>
      </c>
      <c r="N50">
        <v>2572.1052629999999</v>
      </c>
      <c r="O50">
        <v>44.157893999999999</v>
      </c>
      <c r="P50">
        <v>4.335E-2</v>
      </c>
    </row>
    <row r="51" spans="1:16" hidden="1">
      <c r="A51">
        <v>2021</v>
      </c>
      <c r="B51" s="13" t="s">
        <v>30</v>
      </c>
      <c r="C51" s="13" t="s">
        <v>60</v>
      </c>
      <c r="D51" s="13" t="s">
        <v>61</v>
      </c>
      <c r="E51" s="13" t="s">
        <v>62</v>
      </c>
      <c r="F51" s="13" t="s">
        <v>63</v>
      </c>
      <c r="G51">
        <v>3</v>
      </c>
      <c r="H51">
        <v>58418</v>
      </c>
      <c r="I51">
        <v>1382.69</v>
      </c>
      <c r="J51">
        <v>1.4389000000000001E-2</v>
      </c>
      <c r="K51" t="b">
        <v>0</v>
      </c>
      <c r="L51">
        <v>4</v>
      </c>
      <c r="M51">
        <v>2616.2631569999999</v>
      </c>
      <c r="N51">
        <v>2572.1052629999999</v>
      </c>
      <c r="O51">
        <v>44.157893999999999</v>
      </c>
      <c r="P51">
        <v>4.4784999999999998E-2</v>
      </c>
    </row>
    <row r="52" spans="1:16" hidden="1">
      <c r="A52">
        <v>2021</v>
      </c>
      <c r="B52" s="13" t="s">
        <v>30</v>
      </c>
      <c r="C52" s="13" t="s">
        <v>60</v>
      </c>
      <c r="D52" s="13" t="s">
        <v>61</v>
      </c>
      <c r="E52" s="13" t="s">
        <v>62</v>
      </c>
      <c r="F52" s="13" t="s">
        <v>63</v>
      </c>
      <c r="G52">
        <v>4</v>
      </c>
      <c r="H52">
        <v>102993</v>
      </c>
      <c r="I52">
        <v>858.28</v>
      </c>
      <c r="J52">
        <v>5.0660000000000002E-3</v>
      </c>
      <c r="K52" t="b">
        <v>0</v>
      </c>
      <c r="L52">
        <v>4</v>
      </c>
      <c r="M52">
        <v>2616.2631569999999</v>
      </c>
      <c r="N52">
        <v>2572.1052629999999</v>
      </c>
      <c r="O52">
        <v>44.157893999999999</v>
      </c>
      <c r="P52">
        <v>2.5402000000000001E-2</v>
      </c>
    </row>
    <row r="53" spans="1:16" hidden="1">
      <c r="A53">
        <v>2021</v>
      </c>
      <c r="B53" s="13" t="s">
        <v>30</v>
      </c>
      <c r="C53" s="13" t="s">
        <v>60</v>
      </c>
      <c r="D53" s="13" t="s">
        <v>61</v>
      </c>
      <c r="E53" s="13" t="s">
        <v>62</v>
      </c>
      <c r="F53" s="13" t="s">
        <v>63</v>
      </c>
      <c r="G53">
        <v>5</v>
      </c>
      <c r="H53">
        <v>118827</v>
      </c>
      <c r="I53">
        <v>4643.8599999999997</v>
      </c>
      <c r="J53">
        <v>2.3757E-2</v>
      </c>
      <c r="K53" t="b">
        <v>0</v>
      </c>
      <c r="L53">
        <v>4</v>
      </c>
      <c r="M53">
        <v>2616.2631569999999</v>
      </c>
      <c r="N53">
        <v>2572.1052629999999</v>
      </c>
      <c r="O53">
        <v>44.157893999999999</v>
      </c>
      <c r="P53">
        <v>2.2016999999999998E-2</v>
      </c>
    </row>
    <row r="54" spans="1:16" hidden="1">
      <c r="A54">
        <v>2021</v>
      </c>
      <c r="B54" s="13" t="s">
        <v>30</v>
      </c>
      <c r="C54" s="13" t="s">
        <v>60</v>
      </c>
      <c r="D54" s="13" t="s">
        <v>61</v>
      </c>
      <c r="E54" s="13" t="s">
        <v>62</v>
      </c>
      <c r="F54" s="13" t="s">
        <v>63</v>
      </c>
      <c r="G54">
        <v>6</v>
      </c>
      <c r="H54">
        <v>68454</v>
      </c>
      <c r="I54">
        <v>16522.25</v>
      </c>
      <c r="J54">
        <v>0.146726</v>
      </c>
      <c r="K54" t="b">
        <v>0</v>
      </c>
      <c r="L54">
        <v>4</v>
      </c>
      <c r="M54">
        <v>2616.2631569999999</v>
      </c>
      <c r="N54">
        <v>2572.1052629999999</v>
      </c>
      <c r="O54">
        <v>44.157893999999999</v>
      </c>
      <c r="P54">
        <v>3.8219000000000003E-2</v>
      </c>
    </row>
    <row r="55" spans="1:16" hidden="1">
      <c r="A55">
        <v>2021</v>
      </c>
      <c r="B55" s="13" t="s">
        <v>30</v>
      </c>
      <c r="C55" s="13" t="s">
        <v>60</v>
      </c>
      <c r="D55" s="13" t="s">
        <v>61</v>
      </c>
      <c r="E55" s="13" t="s">
        <v>62</v>
      </c>
      <c r="F55" s="13" t="s">
        <v>63</v>
      </c>
      <c r="G55">
        <v>20</v>
      </c>
      <c r="H55">
        <v>83108</v>
      </c>
      <c r="I55">
        <v>9299.43</v>
      </c>
      <c r="J55">
        <v>6.8021999999999999E-2</v>
      </c>
      <c r="K55" t="b">
        <v>0</v>
      </c>
      <c r="L55">
        <v>4</v>
      </c>
      <c r="M55">
        <v>2616.2631569999999</v>
      </c>
      <c r="N55">
        <v>2572.1052629999999</v>
      </c>
      <c r="O55">
        <v>44.157893999999999</v>
      </c>
      <c r="P55">
        <v>3.1480000000000001E-2</v>
      </c>
    </row>
    <row r="56" spans="1:16" hidden="1">
      <c r="A56">
        <v>2021</v>
      </c>
      <c r="B56" s="13" t="s">
        <v>30</v>
      </c>
      <c r="C56" s="13" t="s">
        <v>60</v>
      </c>
      <c r="D56" s="13" t="s">
        <v>61</v>
      </c>
      <c r="E56" s="13" t="s">
        <v>62</v>
      </c>
      <c r="F56" s="13" t="s">
        <v>63</v>
      </c>
      <c r="G56">
        <v>98</v>
      </c>
      <c r="H56">
        <v>81776</v>
      </c>
      <c r="I56">
        <v>22319.05</v>
      </c>
      <c r="J56">
        <v>0.16591400000000001</v>
      </c>
      <c r="K56" t="b">
        <v>0</v>
      </c>
      <c r="L56">
        <v>4</v>
      </c>
      <c r="M56">
        <v>2616.2631569999999</v>
      </c>
      <c r="N56">
        <v>2572.1052629999999</v>
      </c>
      <c r="O56">
        <v>44.157893999999999</v>
      </c>
      <c r="P56">
        <v>3.1993000000000001E-2</v>
      </c>
    </row>
    <row r="57" spans="1:16" hidden="1">
      <c r="A57">
        <v>2021</v>
      </c>
      <c r="B57" s="13" t="s">
        <v>33</v>
      </c>
      <c r="C57" s="13" t="s">
        <v>60</v>
      </c>
      <c r="D57" s="13" t="s">
        <v>61</v>
      </c>
      <c r="E57" s="13" t="s">
        <v>62</v>
      </c>
      <c r="F57" s="13" t="s">
        <v>63</v>
      </c>
      <c r="G57">
        <v>1</v>
      </c>
      <c r="H57">
        <v>74772</v>
      </c>
      <c r="I57">
        <v>7912.19</v>
      </c>
      <c r="J57">
        <v>6.4326999999999995E-2</v>
      </c>
      <c r="K57" t="b">
        <v>0</v>
      </c>
      <c r="L57">
        <v>1</v>
      </c>
      <c r="M57">
        <v>9318.625</v>
      </c>
      <c r="N57">
        <v>7345.125</v>
      </c>
      <c r="O57">
        <v>1973.5</v>
      </c>
      <c r="P57">
        <v>0.124627</v>
      </c>
    </row>
    <row r="58" spans="1:16" hidden="1">
      <c r="A58">
        <v>2021</v>
      </c>
      <c r="B58" s="13" t="s">
        <v>33</v>
      </c>
      <c r="C58" s="13" t="s">
        <v>60</v>
      </c>
      <c r="D58" s="13" t="s">
        <v>61</v>
      </c>
      <c r="E58" s="13" t="s">
        <v>62</v>
      </c>
      <c r="F58" s="13" t="s">
        <v>63</v>
      </c>
      <c r="G58">
        <v>2</v>
      </c>
      <c r="H58">
        <v>66945</v>
      </c>
      <c r="I58">
        <v>1689.3</v>
      </c>
      <c r="J58">
        <v>1.5339999999999999E-2</v>
      </c>
      <c r="K58" t="b">
        <v>0</v>
      </c>
      <c r="L58">
        <v>1</v>
      </c>
      <c r="M58">
        <v>9318.625</v>
      </c>
      <c r="N58">
        <v>7345.125</v>
      </c>
      <c r="O58">
        <v>1973.5</v>
      </c>
      <c r="P58">
        <v>0.13919799999999999</v>
      </c>
    </row>
    <row r="59" spans="1:16" hidden="1">
      <c r="A59">
        <v>2021</v>
      </c>
      <c r="B59" s="13" t="s">
        <v>33</v>
      </c>
      <c r="C59" s="13" t="s">
        <v>60</v>
      </c>
      <c r="D59" s="13" t="s">
        <v>61</v>
      </c>
      <c r="E59" s="13" t="s">
        <v>62</v>
      </c>
      <c r="F59" s="13" t="s">
        <v>63</v>
      </c>
      <c r="G59">
        <v>3</v>
      </c>
      <c r="H59">
        <v>66679</v>
      </c>
      <c r="I59">
        <v>650.26</v>
      </c>
      <c r="J59">
        <v>5.9280000000000001E-3</v>
      </c>
      <c r="K59" t="b">
        <v>0</v>
      </c>
      <c r="L59">
        <v>1</v>
      </c>
      <c r="M59">
        <v>9318.625</v>
      </c>
      <c r="N59">
        <v>7345.125</v>
      </c>
      <c r="O59">
        <v>1973.5</v>
      </c>
      <c r="P59">
        <v>0.13975299999999999</v>
      </c>
    </row>
    <row r="60" spans="1:16" hidden="1">
      <c r="A60">
        <v>2021</v>
      </c>
      <c r="B60" s="13" t="s">
        <v>33</v>
      </c>
      <c r="C60" s="13" t="s">
        <v>60</v>
      </c>
      <c r="D60" s="13" t="s">
        <v>61</v>
      </c>
      <c r="E60" s="13" t="s">
        <v>62</v>
      </c>
      <c r="F60" s="13" t="s">
        <v>63</v>
      </c>
      <c r="G60">
        <v>4</v>
      </c>
      <c r="H60">
        <v>135527</v>
      </c>
      <c r="I60">
        <v>1381.22</v>
      </c>
      <c r="J60">
        <v>6.195E-3</v>
      </c>
      <c r="K60" t="b">
        <v>0</v>
      </c>
      <c r="L60">
        <v>1</v>
      </c>
      <c r="M60">
        <v>9318.625</v>
      </c>
      <c r="N60">
        <v>7345.125</v>
      </c>
      <c r="O60">
        <v>1973.5</v>
      </c>
      <c r="P60">
        <v>6.8758E-2</v>
      </c>
    </row>
    <row r="61" spans="1:16" hidden="1">
      <c r="A61">
        <v>2021</v>
      </c>
      <c r="B61" s="13" t="s">
        <v>33</v>
      </c>
      <c r="C61" s="13" t="s">
        <v>60</v>
      </c>
      <c r="D61" s="13" t="s">
        <v>61</v>
      </c>
      <c r="E61" s="13" t="s">
        <v>62</v>
      </c>
      <c r="F61" s="13" t="s">
        <v>63</v>
      </c>
      <c r="G61">
        <v>5</v>
      </c>
      <c r="H61">
        <v>144190</v>
      </c>
      <c r="I61">
        <v>2106.0100000000002</v>
      </c>
      <c r="J61">
        <v>8.8789999999999997E-3</v>
      </c>
      <c r="K61" t="b">
        <v>0</v>
      </c>
      <c r="L61">
        <v>1</v>
      </c>
      <c r="M61">
        <v>9318.625</v>
      </c>
      <c r="N61">
        <v>7345.125</v>
      </c>
      <c r="O61">
        <v>1973.5</v>
      </c>
      <c r="P61">
        <v>6.4627000000000004E-2</v>
      </c>
    </row>
    <row r="62" spans="1:16" hidden="1">
      <c r="A62">
        <v>2021</v>
      </c>
      <c r="B62" s="13" t="s">
        <v>33</v>
      </c>
      <c r="C62" s="13" t="s">
        <v>60</v>
      </c>
      <c r="D62" s="13" t="s">
        <v>61</v>
      </c>
      <c r="E62" s="13" t="s">
        <v>62</v>
      </c>
      <c r="F62" s="13" t="s">
        <v>63</v>
      </c>
      <c r="G62">
        <v>6</v>
      </c>
      <c r="H62">
        <v>86464</v>
      </c>
      <c r="I62">
        <v>8456.31</v>
      </c>
      <c r="J62">
        <v>5.9454E-2</v>
      </c>
      <c r="K62" t="b">
        <v>0</v>
      </c>
      <c r="L62">
        <v>1</v>
      </c>
      <c r="M62">
        <v>9318.625</v>
      </c>
      <c r="N62">
        <v>7345.125</v>
      </c>
      <c r="O62">
        <v>1973.5</v>
      </c>
      <c r="P62">
        <v>0.10777399999999999</v>
      </c>
    </row>
    <row r="63" spans="1:16" hidden="1">
      <c r="A63">
        <v>2021</v>
      </c>
      <c r="B63" s="13" t="s">
        <v>33</v>
      </c>
      <c r="C63" s="13" t="s">
        <v>60</v>
      </c>
      <c r="D63" s="13" t="s">
        <v>61</v>
      </c>
      <c r="E63" s="13" t="s">
        <v>62</v>
      </c>
      <c r="F63" s="13" t="s">
        <v>63</v>
      </c>
      <c r="G63">
        <v>20</v>
      </c>
      <c r="H63">
        <v>113292</v>
      </c>
      <c r="I63">
        <v>3204.07</v>
      </c>
      <c r="J63">
        <v>1.7191999999999999E-2</v>
      </c>
      <c r="K63" t="b">
        <v>0</v>
      </c>
      <c r="L63">
        <v>1</v>
      </c>
      <c r="M63">
        <v>9318.625</v>
      </c>
      <c r="N63">
        <v>7345.125</v>
      </c>
      <c r="O63">
        <v>1973.5</v>
      </c>
      <c r="P63">
        <v>8.2253000000000007E-2</v>
      </c>
    </row>
    <row r="64" spans="1:16" hidden="1">
      <c r="A64">
        <v>2021</v>
      </c>
      <c r="B64" s="13" t="s">
        <v>33</v>
      </c>
      <c r="C64" s="13" t="s">
        <v>60</v>
      </c>
      <c r="D64" s="13" t="s">
        <v>61</v>
      </c>
      <c r="E64" s="13" t="s">
        <v>62</v>
      </c>
      <c r="F64" s="13" t="s">
        <v>63</v>
      </c>
      <c r="G64">
        <v>98</v>
      </c>
      <c r="H64">
        <v>96400</v>
      </c>
      <c r="I64">
        <v>16977.939999999999</v>
      </c>
      <c r="J64">
        <v>0.10706400000000001</v>
      </c>
      <c r="K64" t="b">
        <v>0</v>
      </c>
      <c r="L64">
        <v>1</v>
      </c>
      <c r="M64">
        <v>9318.625</v>
      </c>
      <c r="N64">
        <v>7345.125</v>
      </c>
      <c r="O64">
        <v>1973.5</v>
      </c>
      <c r="P64">
        <v>9.6666000000000002E-2</v>
      </c>
    </row>
    <row r="65" spans="1:16" hidden="1">
      <c r="A65">
        <v>2021</v>
      </c>
      <c r="B65" s="13" t="s">
        <v>31</v>
      </c>
      <c r="C65" s="13" t="s">
        <v>60</v>
      </c>
      <c r="D65" s="13" t="s">
        <v>61</v>
      </c>
      <c r="E65" s="13" t="s">
        <v>62</v>
      </c>
      <c r="F65" s="13" t="s">
        <v>63</v>
      </c>
      <c r="G65">
        <v>1</v>
      </c>
      <c r="H65">
        <v>57486</v>
      </c>
      <c r="I65">
        <v>12187.19</v>
      </c>
      <c r="J65">
        <v>0.12887599999999999</v>
      </c>
      <c r="K65" t="b">
        <v>0</v>
      </c>
      <c r="L65">
        <v>4</v>
      </c>
      <c r="M65">
        <v>4929.5457139999999</v>
      </c>
      <c r="N65">
        <v>4415.464285</v>
      </c>
      <c r="O65">
        <v>514.08142799999996</v>
      </c>
      <c r="P65">
        <v>8.5751999999999995E-2</v>
      </c>
    </row>
    <row r="66" spans="1:16" hidden="1">
      <c r="A66">
        <v>2021</v>
      </c>
      <c r="B66" s="13" t="s">
        <v>31</v>
      </c>
      <c r="C66" s="13" t="s">
        <v>60</v>
      </c>
      <c r="D66" s="13" t="s">
        <v>61</v>
      </c>
      <c r="E66" s="13" t="s">
        <v>62</v>
      </c>
      <c r="F66" s="13" t="s">
        <v>63</v>
      </c>
      <c r="G66">
        <v>2</v>
      </c>
      <c r="H66">
        <v>61796</v>
      </c>
      <c r="I66">
        <v>4541.18</v>
      </c>
      <c r="J66">
        <v>4.4672999999999997E-2</v>
      </c>
      <c r="K66" t="b">
        <v>0</v>
      </c>
      <c r="L66">
        <v>4</v>
      </c>
      <c r="M66">
        <v>4929.5457139999999</v>
      </c>
      <c r="N66">
        <v>4415.464285</v>
      </c>
      <c r="O66">
        <v>514.08142799999996</v>
      </c>
      <c r="P66">
        <v>7.9770999999999995E-2</v>
      </c>
    </row>
    <row r="67" spans="1:16" hidden="1">
      <c r="A67">
        <v>2021</v>
      </c>
      <c r="B67" s="13" t="s">
        <v>31</v>
      </c>
      <c r="C67" s="13" t="s">
        <v>60</v>
      </c>
      <c r="D67" s="13" t="s">
        <v>61</v>
      </c>
      <c r="E67" s="13" t="s">
        <v>62</v>
      </c>
      <c r="F67" s="13" t="s">
        <v>63</v>
      </c>
      <c r="G67">
        <v>3</v>
      </c>
      <c r="H67">
        <v>65381</v>
      </c>
      <c r="I67">
        <v>1688.42</v>
      </c>
      <c r="J67">
        <v>1.5699000000000001E-2</v>
      </c>
      <c r="K67" t="b">
        <v>0</v>
      </c>
      <c r="L67">
        <v>4</v>
      </c>
      <c r="M67">
        <v>4929.5457139999999</v>
      </c>
      <c r="N67">
        <v>4415.464285</v>
      </c>
      <c r="O67">
        <v>514.08142799999996</v>
      </c>
      <c r="P67">
        <v>7.5397000000000006E-2</v>
      </c>
    </row>
    <row r="68" spans="1:16" hidden="1">
      <c r="A68">
        <v>2021</v>
      </c>
      <c r="B68" s="13" t="s">
        <v>31</v>
      </c>
      <c r="C68" s="13" t="s">
        <v>60</v>
      </c>
      <c r="D68" s="13" t="s">
        <v>61</v>
      </c>
      <c r="E68" s="13" t="s">
        <v>62</v>
      </c>
      <c r="F68" s="13" t="s">
        <v>63</v>
      </c>
      <c r="G68">
        <v>4</v>
      </c>
      <c r="H68">
        <v>121120</v>
      </c>
      <c r="I68">
        <v>1481.33</v>
      </c>
      <c r="J68">
        <v>7.4349999999999998E-3</v>
      </c>
      <c r="K68" t="b">
        <v>0</v>
      </c>
      <c r="L68">
        <v>4</v>
      </c>
      <c r="M68">
        <v>4929.5457139999999</v>
      </c>
      <c r="N68">
        <v>4415.464285</v>
      </c>
      <c r="O68">
        <v>514.08142799999996</v>
      </c>
      <c r="P68">
        <v>4.0698999999999999E-2</v>
      </c>
    </row>
    <row r="69" spans="1:16" hidden="1">
      <c r="A69">
        <v>2021</v>
      </c>
      <c r="B69" s="13" t="s">
        <v>31</v>
      </c>
      <c r="C69" s="13" t="s">
        <v>60</v>
      </c>
      <c r="D69" s="13" t="s">
        <v>61</v>
      </c>
      <c r="E69" s="13" t="s">
        <v>62</v>
      </c>
      <c r="F69" s="13" t="s">
        <v>63</v>
      </c>
      <c r="G69">
        <v>5</v>
      </c>
      <c r="H69">
        <v>113292</v>
      </c>
      <c r="I69">
        <v>4777.2</v>
      </c>
      <c r="J69">
        <v>2.5633E-2</v>
      </c>
      <c r="K69" t="b">
        <v>0</v>
      </c>
      <c r="L69">
        <v>4</v>
      </c>
      <c r="M69">
        <v>4929.5457139999999</v>
      </c>
      <c r="N69">
        <v>4415.464285</v>
      </c>
      <c r="O69">
        <v>514.08142799999996</v>
      </c>
      <c r="P69">
        <v>4.3511000000000001E-2</v>
      </c>
    </row>
    <row r="70" spans="1:16" hidden="1">
      <c r="A70">
        <v>2021</v>
      </c>
      <c r="B70" s="13" t="s">
        <v>31</v>
      </c>
      <c r="C70" s="13" t="s">
        <v>60</v>
      </c>
      <c r="D70" s="13" t="s">
        <v>61</v>
      </c>
      <c r="E70" s="13" t="s">
        <v>62</v>
      </c>
      <c r="F70" s="13" t="s">
        <v>63</v>
      </c>
      <c r="G70">
        <v>6</v>
      </c>
      <c r="H70">
        <v>86926</v>
      </c>
      <c r="I70">
        <v>30938.75</v>
      </c>
      <c r="J70">
        <v>0.216366</v>
      </c>
      <c r="K70" t="b">
        <v>0</v>
      </c>
      <c r="L70">
        <v>4</v>
      </c>
      <c r="M70">
        <v>4929.5457139999999</v>
      </c>
      <c r="N70">
        <v>4415.464285</v>
      </c>
      <c r="O70">
        <v>514.08142799999996</v>
      </c>
      <c r="P70">
        <v>5.6709000000000002E-2</v>
      </c>
    </row>
    <row r="71" spans="1:16" hidden="1">
      <c r="A71">
        <v>2021</v>
      </c>
      <c r="B71" s="13" t="s">
        <v>31</v>
      </c>
      <c r="C71" s="13" t="s">
        <v>60</v>
      </c>
      <c r="D71" s="13" t="s">
        <v>61</v>
      </c>
      <c r="E71" s="13" t="s">
        <v>62</v>
      </c>
      <c r="F71" s="13" t="s">
        <v>63</v>
      </c>
      <c r="G71">
        <v>20</v>
      </c>
      <c r="H71">
        <v>103207</v>
      </c>
      <c r="I71">
        <v>8292.64</v>
      </c>
      <c r="J71">
        <v>4.8845E-2</v>
      </c>
      <c r="K71" t="b">
        <v>0</v>
      </c>
      <c r="L71">
        <v>4</v>
      </c>
      <c r="M71">
        <v>4929.5457139999999</v>
      </c>
      <c r="N71">
        <v>4415.464285</v>
      </c>
      <c r="O71">
        <v>514.08142799999996</v>
      </c>
      <c r="P71">
        <v>4.7763E-2</v>
      </c>
    </row>
    <row r="72" spans="1:16" hidden="1">
      <c r="A72">
        <v>2021</v>
      </c>
      <c r="B72" s="13" t="s">
        <v>31</v>
      </c>
      <c r="C72" s="13" t="s">
        <v>60</v>
      </c>
      <c r="D72" s="13" t="s">
        <v>61</v>
      </c>
      <c r="E72" s="13" t="s">
        <v>62</v>
      </c>
      <c r="F72" s="13" t="s">
        <v>63</v>
      </c>
      <c r="G72">
        <v>98</v>
      </c>
      <c r="H72">
        <v>82705</v>
      </c>
      <c r="I72">
        <v>20251.68</v>
      </c>
      <c r="J72">
        <v>0.14885599999999999</v>
      </c>
      <c r="K72" t="b">
        <v>0</v>
      </c>
      <c r="L72">
        <v>4</v>
      </c>
      <c r="M72">
        <v>4929.5457139999999</v>
      </c>
      <c r="N72">
        <v>4415.464285</v>
      </c>
      <c r="O72">
        <v>514.08142799999996</v>
      </c>
      <c r="P72">
        <v>5.9603000000000003E-2</v>
      </c>
    </row>
    <row r="73" spans="1:16" hidden="1">
      <c r="A73">
        <v>2021</v>
      </c>
      <c r="B73" s="13" t="s">
        <v>28</v>
      </c>
      <c r="C73" s="13" t="s">
        <v>60</v>
      </c>
      <c r="D73" s="13" t="s">
        <v>61</v>
      </c>
      <c r="E73" s="13" t="s">
        <v>62</v>
      </c>
      <c r="F73" s="13" t="s">
        <v>63</v>
      </c>
      <c r="G73">
        <v>2</v>
      </c>
      <c r="H73">
        <v>92179</v>
      </c>
      <c r="I73">
        <v>23157.05</v>
      </c>
      <c r="J73">
        <v>0.15271699999999999</v>
      </c>
      <c r="K73" t="b">
        <v>0</v>
      </c>
      <c r="L73">
        <v>4</v>
      </c>
      <c r="M73">
        <v>4013.8571419999998</v>
      </c>
      <c r="N73">
        <v>3930</v>
      </c>
      <c r="O73">
        <v>83.857141999999996</v>
      </c>
      <c r="P73">
        <v>4.3543999999999999E-2</v>
      </c>
    </row>
    <row r="74" spans="1:16" hidden="1">
      <c r="A74">
        <v>2021</v>
      </c>
      <c r="B74" s="13" t="s">
        <v>28</v>
      </c>
      <c r="C74" s="13" t="s">
        <v>60</v>
      </c>
      <c r="D74" s="13" t="s">
        <v>61</v>
      </c>
      <c r="E74" s="13" t="s">
        <v>62</v>
      </c>
      <c r="F74" s="13" t="s">
        <v>63</v>
      </c>
      <c r="G74">
        <v>3</v>
      </c>
      <c r="H74">
        <v>78812</v>
      </c>
      <c r="I74">
        <v>4991.1899999999996</v>
      </c>
      <c r="J74">
        <v>3.8498999999999999E-2</v>
      </c>
      <c r="K74" t="b">
        <v>0</v>
      </c>
      <c r="L74">
        <v>4</v>
      </c>
      <c r="M74">
        <v>4013.8571419999998</v>
      </c>
      <c r="N74">
        <v>3930</v>
      </c>
      <c r="O74">
        <v>83.857141999999996</v>
      </c>
      <c r="P74">
        <v>5.0929000000000002E-2</v>
      </c>
    </row>
    <row r="75" spans="1:16" hidden="1">
      <c r="A75">
        <v>2021</v>
      </c>
      <c r="B75" s="13" t="s">
        <v>28</v>
      </c>
      <c r="C75" s="13" t="s">
        <v>60</v>
      </c>
      <c r="D75" s="13" t="s">
        <v>61</v>
      </c>
      <c r="E75" s="13" t="s">
        <v>62</v>
      </c>
      <c r="F75" s="13" t="s">
        <v>63</v>
      </c>
      <c r="G75">
        <v>4</v>
      </c>
      <c r="H75">
        <v>106030</v>
      </c>
      <c r="I75">
        <v>5257.68</v>
      </c>
      <c r="J75">
        <v>3.0144000000000001E-2</v>
      </c>
      <c r="K75" t="b">
        <v>0</v>
      </c>
      <c r="L75">
        <v>4</v>
      </c>
      <c r="M75">
        <v>4013.8571419999998</v>
      </c>
      <c r="N75">
        <v>3930</v>
      </c>
      <c r="O75">
        <v>83.857141999999996</v>
      </c>
      <c r="P75">
        <v>3.7855E-2</v>
      </c>
    </row>
    <row r="76" spans="1:16" hidden="1">
      <c r="A76">
        <v>2021</v>
      </c>
      <c r="B76" s="13" t="s">
        <v>28</v>
      </c>
      <c r="C76" s="13" t="s">
        <v>60</v>
      </c>
      <c r="D76" s="13" t="s">
        <v>61</v>
      </c>
      <c r="E76" s="13" t="s">
        <v>62</v>
      </c>
      <c r="F76" s="13" t="s">
        <v>63</v>
      </c>
      <c r="G76">
        <v>5</v>
      </c>
      <c r="H76">
        <v>116898</v>
      </c>
      <c r="I76">
        <v>4632.8599999999997</v>
      </c>
      <c r="J76">
        <v>2.4091999999999999E-2</v>
      </c>
      <c r="K76" t="b">
        <v>0</v>
      </c>
      <c r="L76">
        <v>4</v>
      </c>
      <c r="M76">
        <v>4013.8571419999998</v>
      </c>
      <c r="N76">
        <v>3930</v>
      </c>
      <c r="O76">
        <v>83.857141999999996</v>
      </c>
      <c r="P76">
        <v>3.4335999999999998E-2</v>
      </c>
    </row>
    <row r="77" spans="1:16" hidden="1">
      <c r="A77">
        <v>2021</v>
      </c>
      <c r="B77" s="13" t="s">
        <v>28</v>
      </c>
      <c r="C77" s="13" t="s">
        <v>60</v>
      </c>
      <c r="D77" s="13" t="s">
        <v>61</v>
      </c>
      <c r="E77" s="13" t="s">
        <v>62</v>
      </c>
      <c r="F77" s="13" t="s">
        <v>63</v>
      </c>
      <c r="G77">
        <v>6</v>
      </c>
      <c r="H77">
        <v>75999</v>
      </c>
      <c r="I77">
        <v>6093.15</v>
      </c>
      <c r="J77">
        <v>4.8737999999999997E-2</v>
      </c>
      <c r="K77" t="b">
        <v>0</v>
      </c>
      <c r="L77">
        <v>4</v>
      </c>
      <c r="M77">
        <v>4013.8571419999998</v>
      </c>
      <c r="N77">
        <v>3930</v>
      </c>
      <c r="O77">
        <v>83.857141999999996</v>
      </c>
      <c r="P77">
        <v>5.2814E-2</v>
      </c>
    </row>
    <row r="78" spans="1:16" hidden="1">
      <c r="A78">
        <v>2021</v>
      </c>
      <c r="B78" s="13" t="s">
        <v>28</v>
      </c>
      <c r="C78" s="13" t="s">
        <v>60</v>
      </c>
      <c r="D78" s="13" t="s">
        <v>61</v>
      </c>
      <c r="E78" s="13" t="s">
        <v>62</v>
      </c>
      <c r="F78" s="13" t="s">
        <v>63</v>
      </c>
      <c r="G78">
        <v>20</v>
      </c>
      <c r="H78">
        <v>107113</v>
      </c>
      <c r="I78">
        <v>5647.78</v>
      </c>
      <c r="J78">
        <v>3.2052999999999998E-2</v>
      </c>
      <c r="K78" t="b">
        <v>0</v>
      </c>
      <c r="L78">
        <v>4</v>
      </c>
      <c r="M78">
        <v>4013.8571419999998</v>
      </c>
      <c r="N78">
        <v>3930</v>
      </c>
      <c r="O78">
        <v>83.857141999999996</v>
      </c>
      <c r="P78">
        <v>3.7472999999999999E-2</v>
      </c>
    </row>
    <row r="79" spans="1:16" hidden="1">
      <c r="A79">
        <v>2021</v>
      </c>
      <c r="B79" s="13" t="s">
        <v>28</v>
      </c>
      <c r="C79" s="13" t="s">
        <v>60</v>
      </c>
      <c r="D79" s="13" t="s">
        <v>61</v>
      </c>
      <c r="E79" s="13" t="s">
        <v>62</v>
      </c>
      <c r="F79" s="13" t="s">
        <v>63</v>
      </c>
      <c r="G79">
        <v>98</v>
      </c>
      <c r="H79">
        <v>125706</v>
      </c>
      <c r="I79">
        <v>41666.89</v>
      </c>
      <c r="J79">
        <v>0.20149800000000001</v>
      </c>
      <c r="K79" t="b">
        <v>0</v>
      </c>
      <c r="L79">
        <v>4</v>
      </c>
      <c r="M79">
        <v>4013.8571419999998</v>
      </c>
      <c r="N79">
        <v>3930</v>
      </c>
      <c r="O79">
        <v>83.857141999999996</v>
      </c>
      <c r="P79">
        <v>3.193E-2</v>
      </c>
    </row>
    <row r="80" spans="1:16" hidden="1">
      <c r="A80">
        <v>2021</v>
      </c>
      <c r="B80" s="13" t="s">
        <v>34</v>
      </c>
      <c r="C80" s="13" t="s">
        <v>60</v>
      </c>
      <c r="D80" s="13" t="s">
        <v>61</v>
      </c>
      <c r="E80" s="13" t="s">
        <v>62</v>
      </c>
      <c r="F80" s="13" t="s">
        <v>63</v>
      </c>
      <c r="G80">
        <v>1</v>
      </c>
      <c r="H80">
        <v>61978</v>
      </c>
      <c r="I80">
        <v>17433.7</v>
      </c>
      <c r="J80">
        <v>0.17099500000000001</v>
      </c>
      <c r="K80" t="b">
        <v>0</v>
      </c>
      <c r="L80">
        <v>1</v>
      </c>
      <c r="M80">
        <v>7813.5</v>
      </c>
      <c r="N80">
        <v>5867.05</v>
      </c>
      <c r="O80">
        <v>1946.45</v>
      </c>
      <c r="P80">
        <v>0.12606800000000001</v>
      </c>
    </row>
    <row r="81" spans="1:16" hidden="1">
      <c r="A81">
        <v>2021</v>
      </c>
      <c r="B81" s="13" t="s">
        <v>34</v>
      </c>
      <c r="C81" s="13" t="s">
        <v>60</v>
      </c>
      <c r="D81" s="13" t="s">
        <v>61</v>
      </c>
      <c r="E81" s="13" t="s">
        <v>62</v>
      </c>
      <c r="F81" s="13" t="s">
        <v>63</v>
      </c>
      <c r="G81">
        <v>3</v>
      </c>
      <c r="H81">
        <v>59520</v>
      </c>
      <c r="I81">
        <v>3390.59</v>
      </c>
      <c r="J81">
        <v>3.4629E-2</v>
      </c>
      <c r="K81" t="b">
        <v>0</v>
      </c>
      <c r="L81">
        <v>1</v>
      </c>
      <c r="M81">
        <v>7813.5</v>
      </c>
      <c r="N81">
        <v>5867.05</v>
      </c>
      <c r="O81">
        <v>1946.45</v>
      </c>
      <c r="P81">
        <v>0.131275</v>
      </c>
    </row>
    <row r="82" spans="1:16" hidden="1">
      <c r="A82">
        <v>2021</v>
      </c>
      <c r="B82" s="13" t="s">
        <v>34</v>
      </c>
      <c r="C82" s="13" t="s">
        <v>60</v>
      </c>
      <c r="D82" s="13" t="s">
        <v>61</v>
      </c>
      <c r="E82" s="13" t="s">
        <v>62</v>
      </c>
      <c r="F82" s="13" t="s">
        <v>63</v>
      </c>
      <c r="G82">
        <v>4</v>
      </c>
      <c r="H82">
        <v>82671</v>
      </c>
      <c r="I82">
        <v>1603.64</v>
      </c>
      <c r="J82">
        <v>1.1792E-2</v>
      </c>
      <c r="K82" t="b">
        <v>0</v>
      </c>
      <c r="L82">
        <v>1</v>
      </c>
      <c r="M82">
        <v>7813.5</v>
      </c>
      <c r="N82">
        <v>5867.05</v>
      </c>
      <c r="O82">
        <v>1946.45</v>
      </c>
      <c r="P82">
        <v>9.4513E-2</v>
      </c>
    </row>
    <row r="83" spans="1:16" hidden="1">
      <c r="A83">
        <v>2021</v>
      </c>
      <c r="B83" s="13" t="s">
        <v>34</v>
      </c>
      <c r="C83" s="13" t="s">
        <v>60</v>
      </c>
      <c r="D83" s="13" t="s">
        <v>61</v>
      </c>
      <c r="E83" s="13" t="s">
        <v>62</v>
      </c>
      <c r="F83" s="13" t="s">
        <v>63</v>
      </c>
      <c r="G83">
        <v>20</v>
      </c>
      <c r="H83">
        <v>76517</v>
      </c>
      <c r="I83">
        <v>6582.45</v>
      </c>
      <c r="J83">
        <v>5.2296000000000002E-2</v>
      </c>
      <c r="K83" t="b">
        <v>0</v>
      </c>
      <c r="L83">
        <v>1</v>
      </c>
      <c r="M83">
        <v>7813.5</v>
      </c>
      <c r="N83">
        <v>5867.05</v>
      </c>
      <c r="O83">
        <v>1946.45</v>
      </c>
      <c r="P83">
        <v>0.102114</v>
      </c>
    </row>
    <row r="84" spans="1:16" hidden="1">
      <c r="A84">
        <v>2021</v>
      </c>
      <c r="B84" s="13" t="s">
        <v>34</v>
      </c>
      <c r="C84" s="13" t="s">
        <v>60</v>
      </c>
      <c r="D84" s="13" t="s">
        <v>61</v>
      </c>
      <c r="E84" s="13" t="s">
        <v>62</v>
      </c>
      <c r="F84" s="13" t="s">
        <v>63</v>
      </c>
      <c r="G84">
        <v>98</v>
      </c>
      <c r="H84">
        <v>67058</v>
      </c>
      <c r="I84">
        <v>18463.939999999999</v>
      </c>
      <c r="J84">
        <v>0.167382</v>
      </c>
      <c r="K84" t="b">
        <v>0</v>
      </c>
      <c r="L84">
        <v>1</v>
      </c>
      <c r="M84">
        <v>7813.5</v>
      </c>
      <c r="N84">
        <v>5867.05</v>
      </c>
      <c r="O84">
        <v>1946.45</v>
      </c>
      <c r="P84">
        <v>0.116518</v>
      </c>
    </row>
    <row r="85" spans="1:16" hidden="1">
      <c r="A85">
        <v>2021</v>
      </c>
      <c r="B85" s="13" t="s">
        <v>32</v>
      </c>
      <c r="C85" s="13" t="s">
        <v>60</v>
      </c>
      <c r="D85" s="13" t="s">
        <v>61</v>
      </c>
      <c r="E85" s="13" t="s">
        <v>62</v>
      </c>
      <c r="F85" s="13" t="s">
        <v>63</v>
      </c>
      <c r="G85">
        <v>1</v>
      </c>
      <c r="H85">
        <v>37468</v>
      </c>
      <c r="I85">
        <v>8251.01</v>
      </c>
      <c r="J85">
        <v>0.13386999999999999</v>
      </c>
      <c r="K85" t="b">
        <v>0</v>
      </c>
      <c r="L85">
        <v>1</v>
      </c>
      <c r="M85">
        <v>6704.2</v>
      </c>
      <c r="N85">
        <v>5036.32</v>
      </c>
      <c r="O85">
        <v>1667.88</v>
      </c>
      <c r="P85">
        <v>0.17893100000000001</v>
      </c>
    </row>
    <row r="86" spans="1:16" hidden="1">
      <c r="A86">
        <v>2021</v>
      </c>
      <c r="B86" s="13" t="s">
        <v>32</v>
      </c>
      <c r="C86" s="13" t="s">
        <v>60</v>
      </c>
      <c r="D86" s="13" t="s">
        <v>61</v>
      </c>
      <c r="E86" s="13" t="s">
        <v>62</v>
      </c>
      <c r="F86" s="13" t="s">
        <v>63</v>
      </c>
      <c r="G86">
        <v>3</v>
      </c>
      <c r="H86">
        <v>58262</v>
      </c>
      <c r="I86">
        <v>15014.72</v>
      </c>
      <c r="J86">
        <v>0.156663</v>
      </c>
      <c r="K86" t="b">
        <v>0</v>
      </c>
      <c r="L86">
        <v>1</v>
      </c>
      <c r="M86">
        <v>6704.2</v>
      </c>
      <c r="N86">
        <v>5036.32</v>
      </c>
      <c r="O86">
        <v>1667.88</v>
      </c>
      <c r="P86">
        <v>0.115069</v>
      </c>
    </row>
    <row r="87" spans="1:16" hidden="1">
      <c r="A87">
        <v>2021</v>
      </c>
      <c r="B87" s="13" t="s">
        <v>32</v>
      </c>
      <c r="C87" s="13" t="s">
        <v>60</v>
      </c>
      <c r="D87" s="13" t="s">
        <v>61</v>
      </c>
      <c r="E87" s="13" t="s">
        <v>62</v>
      </c>
      <c r="F87" s="13" t="s">
        <v>63</v>
      </c>
      <c r="G87">
        <v>4</v>
      </c>
      <c r="H87">
        <v>83822</v>
      </c>
      <c r="I87">
        <v>1908.91</v>
      </c>
      <c r="J87">
        <v>1.3844E-2</v>
      </c>
      <c r="K87" t="b">
        <v>0</v>
      </c>
      <c r="L87">
        <v>1</v>
      </c>
      <c r="M87">
        <v>6704.2</v>
      </c>
      <c r="N87">
        <v>5036.32</v>
      </c>
      <c r="O87">
        <v>1667.88</v>
      </c>
      <c r="P87">
        <v>7.9980999999999997E-2</v>
      </c>
    </row>
    <row r="88" spans="1:16" hidden="1">
      <c r="A88">
        <v>2021</v>
      </c>
      <c r="B88" s="13" t="s">
        <v>32</v>
      </c>
      <c r="C88" s="13" t="s">
        <v>60</v>
      </c>
      <c r="D88" s="13" t="s">
        <v>61</v>
      </c>
      <c r="E88" s="13" t="s">
        <v>62</v>
      </c>
      <c r="F88" s="13" t="s">
        <v>63</v>
      </c>
      <c r="G88">
        <v>20</v>
      </c>
      <c r="H88">
        <v>68454</v>
      </c>
      <c r="I88">
        <v>13891.98</v>
      </c>
      <c r="J88">
        <v>0.12336800000000001</v>
      </c>
      <c r="K88" t="b">
        <v>0</v>
      </c>
      <c r="L88">
        <v>1</v>
      </c>
      <c r="M88">
        <v>6704.2</v>
      </c>
      <c r="N88">
        <v>5036.32</v>
      </c>
      <c r="O88">
        <v>1667.88</v>
      </c>
      <c r="P88">
        <v>9.7936999999999996E-2</v>
      </c>
    </row>
    <row r="89" spans="1:16" hidden="1">
      <c r="A89">
        <v>2021</v>
      </c>
      <c r="B89" s="13" t="s">
        <v>29</v>
      </c>
      <c r="C89" s="13" t="s">
        <v>60</v>
      </c>
      <c r="D89" s="13" t="s">
        <v>61</v>
      </c>
      <c r="E89" s="13" t="s">
        <v>62</v>
      </c>
      <c r="F89" s="13" t="s">
        <v>63</v>
      </c>
      <c r="G89">
        <v>1</v>
      </c>
      <c r="H89">
        <v>44705</v>
      </c>
      <c r="I89">
        <v>13785.14</v>
      </c>
      <c r="J89">
        <v>0.18745100000000001</v>
      </c>
      <c r="K89" t="b">
        <v>0</v>
      </c>
      <c r="L89">
        <v>4</v>
      </c>
      <c r="M89">
        <v>5418.2</v>
      </c>
      <c r="N89">
        <v>4394.2</v>
      </c>
      <c r="O89">
        <v>1024</v>
      </c>
      <c r="P89">
        <v>0.121198</v>
      </c>
    </row>
    <row r="90" spans="1:16" hidden="1">
      <c r="A90">
        <v>2021</v>
      </c>
      <c r="B90" s="13" t="s">
        <v>29</v>
      </c>
      <c r="C90" s="13" t="s">
        <v>60</v>
      </c>
      <c r="D90" s="13" t="s">
        <v>61</v>
      </c>
      <c r="E90" s="13" t="s">
        <v>62</v>
      </c>
      <c r="F90" s="13" t="s">
        <v>63</v>
      </c>
      <c r="G90">
        <v>3</v>
      </c>
      <c r="H90">
        <v>61796</v>
      </c>
      <c r="I90">
        <v>13821.94</v>
      </c>
      <c r="J90">
        <v>0.13597100000000001</v>
      </c>
      <c r="K90" t="b">
        <v>0</v>
      </c>
      <c r="L90">
        <v>4</v>
      </c>
      <c r="M90">
        <v>5418.2</v>
      </c>
      <c r="N90">
        <v>4394.2</v>
      </c>
      <c r="O90">
        <v>1024</v>
      </c>
      <c r="P90">
        <v>8.7678000000000006E-2</v>
      </c>
    </row>
    <row r="91" spans="1:16" hidden="1">
      <c r="A91">
        <v>2021</v>
      </c>
      <c r="B91" s="13" t="s">
        <v>29</v>
      </c>
      <c r="C91" s="13" t="s">
        <v>60</v>
      </c>
      <c r="D91" s="13" t="s">
        <v>61</v>
      </c>
      <c r="E91" s="13" t="s">
        <v>62</v>
      </c>
      <c r="F91" s="13" t="s">
        <v>63</v>
      </c>
      <c r="G91">
        <v>4</v>
      </c>
      <c r="H91">
        <v>102662</v>
      </c>
      <c r="I91">
        <v>4136.72</v>
      </c>
      <c r="J91">
        <v>2.4494999999999999E-2</v>
      </c>
      <c r="K91" t="b">
        <v>0</v>
      </c>
      <c r="L91">
        <v>4</v>
      </c>
      <c r="M91">
        <v>5418.2</v>
      </c>
      <c r="N91">
        <v>4394.2</v>
      </c>
      <c r="O91">
        <v>1024</v>
      </c>
      <c r="P91">
        <v>5.2776999999999998E-2</v>
      </c>
    </row>
    <row r="92" spans="1:16" hidden="1">
      <c r="A92">
        <v>2021</v>
      </c>
      <c r="B92" s="13" t="s">
        <v>29</v>
      </c>
      <c r="C92" s="13" t="s">
        <v>60</v>
      </c>
      <c r="D92" s="13" t="s">
        <v>61</v>
      </c>
      <c r="E92" s="13" t="s">
        <v>62</v>
      </c>
      <c r="F92" s="13" t="s">
        <v>63</v>
      </c>
      <c r="G92">
        <v>6</v>
      </c>
      <c r="H92">
        <v>34122</v>
      </c>
      <c r="I92">
        <v>0</v>
      </c>
      <c r="J92">
        <v>0</v>
      </c>
      <c r="K92" t="b">
        <v>0</v>
      </c>
      <c r="L92">
        <v>4</v>
      </c>
      <c r="M92">
        <v>5418.2</v>
      </c>
      <c r="N92">
        <v>4394.2</v>
      </c>
      <c r="O92">
        <v>1024</v>
      </c>
      <c r="P92">
        <v>0.15878900000000001</v>
      </c>
    </row>
    <row r="93" spans="1:16" hidden="1">
      <c r="A93">
        <v>2021</v>
      </c>
      <c r="B93" s="13" t="s">
        <v>29</v>
      </c>
      <c r="C93" s="13" t="s">
        <v>60</v>
      </c>
      <c r="D93" s="13" t="s">
        <v>61</v>
      </c>
      <c r="E93" s="13" t="s">
        <v>62</v>
      </c>
      <c r="F93" s="13" t="s">
        <v>63</v>
      </c>
      <c r="G93">
        <v>20</v>
      </c>
      <c r="H93">
        <v>68734</v>
      </c>
      <c r="I93">
        <v>17427.75</v>
      </c>
      <c r="J93">
        <v>0.15413499999999999</v>
      </c>
      <c r="K93" t="b">
        <v>0</v>
      </c>
      <c r="L93">
        <v>4</v>
      </c>
      <c r="M93">
        <v>5418.2</v>
      </c>
      <c r="N93">
        <v>4394.2</v>
      </c>
      <c r="O93">
        <v>1024</v>
      </c>
      <c r="P93">
        <v>7.8827999999999995E-2</v>
      </c>
    </row>
    <row r="94" spans="1:16" hidden="1">
      <c r="A94">
        <v>2021</v>
      </c>
      <c r="B94" s="13" t="s">
        <v>29</v>
      </c>
      <c r="C94" s="13" t="s">
        <v>60</v>
      </c>
      <c r="D94" s="13" t="s">
        <v>61</v>
      </c>
      <c r="E94" s="13" t="s">
        <v>62</v>
      </c>
      <c r="F94" s="13" t="s">
        <v>63</v>
      </c>
      <c r="G94">
        <v>98</v>
      </c>
      <c r="H94">
        <v>80889</v>
      </c>
      <c r="I94">
        <v>8542.9599999999991</v>
      </c>
      <c r="J94">
        <v>6.4202999999999996E-2</v>
      </c>
      <c r="K94" t="b">
        <v>0</v>
      </c>
      <c r="L94">
        <v>4</v>
      </c>
      <c r="M94">
        <v>5418.2</v>
      </c>
      <c r="N94">
        <v>4394.2</v>
      </c>
      <c r="O94">
        <v>1024</v>
      </c>
      <c r="P94">
        <v>6.6983000000000001E-2</v>
      </c>
    </row>
    <row r="95" spans="1:16" hidden="1">
      <c r="A95">
        <v>2021</v>
      </c>
      <c r="B95" s="13" t="s">
        <v>36</v>
      </c>
      <c r="C95" s="13" t="s">
        <v>60</v>
      </c>
      <c r="D95" s="13" t="s">
        <v>61</v>
      </c>
      <c r="E95" s="13" t="s">
        <v>62</v>
      </c>
      <c r="F95" s="13" t="s">
        <v>63</v>
      </c>
      <c r="G95">
        <v>1</v>
      </c>
      <c r="H95">
        <v>43364</v>
      </c>
      <c r="I95">
        <v>2955.48</v>
      </c>
      <c r="J95">
        <v>4.1431999999999997E-2</v>
      </c>
      <c r="K95" t="b">
        <v>0</v>
      </c>
      <c r="L95">
        <v>4</v>
      </c>
      <c r="M95">
        <v>2046.2222220000001</v>
      </c>
      <c r="N95">
        <v>1545.2444439999999</v>
      </c>
      <c r="O95">
        <v>500.977777</v>
      </c>
      <c r="P95">
        <v>4.7187E-2</v>
      </c>
    </row>
    <row r="96" spans="1:16" hidden="1">
      <c r="A96">
        <v>2021</v>
      </c>
      <c r="B96" s="13" t="s">
        <v>36</v>
      </c>
      <c r="C96" s="13" t="s">
        <v>60</v>
      </c>
      <c r="D96" s="13" t="s">
        <v>61</v>
      </c>
      <c r="E96" s="13" t="s">
        <v>62</v>
      </c>
      <c r="F96" s="13" t="s">
        <v>63</v>
      </c>
      <c r="G96">
        <v>2</v>
      </c>
      <c r="H96">
        <v>54763</v>
      </c>
      <c r="I96">
        <v>12100.5</v>
      </c>
      <c r="J96">
        <v>0.134323</v>
      </c>
      <c r="K96" t="b">
        <v>0</v>
      </c>
      <c r="L96">
        <v>4</v>
      </c>
      <c r="M96">
        <v>2046.2222220000001</v>
      </c>
      <c r="N96">
        <v>1545.2444439999999</v>
      </c>
      <c r="O96">
        <v>500.977777</v>
      </c>
      <c r="P96">
        <v>3.7365000000000002E-2</v>
      </c>
    </row>
    <row r="97" spans="1:16" hidden="1">
      <c r="A97">
        <v>2021</v>
      </c>
      <c r="B97" s="13" t="s">
        <v>36</v>
      </c>
      <c r="C97" s="13" t="s">
        <v>60</v>
      </c>
      <c r="D97" s="13" t="s">
        <v>61</v>
      </c>
      <c r="E97" s="13" t="s">
        <v>62</v>
      </c>
      <c r="F97" s="13" t="s">
        <v>63</v>
      </c>
      <c r="G97">
        <v>3</v>
      </c>
      <c r="H97">
        <v>53646</v>
      </c>
      <c r="I97">
        <v>2102.59</v>
      </c>
      <c r="J97">
        <v>2.3826E-2</v>
      </c>
      <c r="K97" t="b">
        <v>0</v>
      </c>
      <c r="L97">
        <v>4</v>
      </c>
      <c r="M97">
        <v>2046.2222220000001</v>
      </c>
      <c r="N97">
        <v>1545.2444439999999</v>
      </c>
      <c r="O97">
        <v>500.977777</v>
      </c>
      <c r="P97">
        <v>3.8143000000000003E-2</v>
      </c>
    </row>
    <row r="98" spans="1:16" hidden="1">
      <c r="A98">
        <v>2021</v>
      </c>
      <c r="B98" s="13" t="s">
        <v>36</v>
      </c>
      <c r="C98" s="13" t="s">
        <v>60</v>
      </c>
      <c r="D98" s="13" t="s">
        <v>61</v>
      </c>
      <c r="E98" s="13" t="s">
        <v>62</v>
      </c>
      <c r="F98" s="13" t="s">
        <v>63</v>
      </c>
      <c r="G98">
        <v>4</v>
      </c>
      <c r="H98">
        <v>85484</v>
      </c>
      <c r="I98">
        <v>3974.52</v>
      </c>
      <c r="J98">
        <v>2.8264000000000001E-2</v>
      </c>
      <c r="K98" t="b">
        <v>0</v>
      </c>
      <c r="L98">
        <v>4</v>
      </c>
      <c r="M98">
        <v>2046.2222220000001</v>
      </c>
      <c r="N98">
        <v>1545.2444439999999</v>
      </c>
      <c r="O98">
        <v>500.977777</v>
      </c>
      <c r="P98">
        <v>2.3935999999999999E-2</v>
      </c>
    </row>
    <row r="99" spans="1:16" hidden="1">
      <c r="A99">
        <v>2021</v>
      </c>
      <c r="B99" s="13" t="s">
        <v>36</v>
      </c>
      <c r="C99" s="13" t="s">
        <v>60</v>
      </c>
      <c r="D99" s="13" t="s">
        <v>61</v>
      </c>
      <c r="E99" s="13" t="s">
        <v>62</v>
      </c>
      <c r="F99" s="13" t="s">
        <v>63</v>
      </c>
      <c r="G99">
        <v>5</v>
      </c>
      <c r="H99">
        <v>98678</v>
      </c>
      <c r="I99">
        <v>13833.85</v>
      </c>
      <c r="J99">
        <v>8.5222999999999993E-2</v>
      </c>
      <c r="K99" t="b">
        <v>0</v>
      </c>
      <c r="L99">
        <v>4</v>
      </c>
      <c r="M99">
        <v>2046.2222220000001</v>
      </c>
      <c r="N99">
        <v>1545.2444439999999</v>
      </c>
      <c r="O99">
        <v>500.977777</v>
      </c>
      <c r="P99">
        <v>2.0736000000000001E-2</v>
      </c>
    </row>
    <row r="100" spans="1:16" hidden="1">
      <c r="A100">
        <v>2021</v>
      </c>
      <c r="B100" s="13" t="s">
        <v>36</v>
      </c>
      <c r="C100" s="13" t="s">
        <v>60</v>
      </c>
      <c r="D100" s="13" t="s">
        <v>61</v>
      </c>
      <c r="E100" s="13" t="s">
        <v>62</v>
      </c>
      <c r="F100" s="13" t="s">
        <v>63</v>
      </c>
      <c r="G100">
        <v>20</v>
      </c>
      <c r="H100">
        <v>56737</v>
      </c>
      <c r="I100">
        <v>15364.05</v>
      </c>
      <c r="J100">
        <v>0.16461600000000001</v>
      </c>
      <c r="K100" t="b">
        <v>0</v>
      </c>
      <c r="L100">
        <v>4</v>
      </c>
      <c r="M100">
        <v>2046.2222220000001</v>
      </c>
      <c r="N100">
        <v>1545.2444439999999</v>
      </c>
      <c r="O100">
        <v>500.977777</v>
      </c>
      <c r="P100">
        <v>3.6065E-2</v>
      </c>
    </row>
    <row r="101" spans="1:16" hidden="1">
      <c r="A101">
        <v>2021</v>
      </c>
      <c r="B101" s="13" t="s">
        <v>36</v>
      </c>
      <c r="C101" s="13" t="s">
        <v>60</v>
      </c>
      <c r="D101" s="13" t="s">
        <v>61</v>
      </c>
      <c r="E101" s="13" t="s">
        <v>62</v>
      </c>
      <c r="F101" s="13" t="s">
        <v>63</v>
      </c>
      <c r="G101">
        <v>98</v>
      </c>
      <c r="H101">
        <v>160042</v>
      </c>
      <c r="I101">
        <v>61428.13</v>
      </c>
      <c r="J101">
        <v>0.23332900000000001</v>
      </c>
      <c r="K101" t="b">
        <v>0</v>
      </c>
      <c r="L101">
        <v>4</v>
      </c>
      <c r="M101">
        <v>2046.2222220000001</v>
      </c>
      <c r="N101">
        <v>1545.2444439999999</v>
      </c>
      <c r="O101">
        <v>500.977777</v>
      </c>
      <c r="P101">
        <v>1.2784999999999999E-2</v>
      </c>
    </row>
    <row r="102" spans="1:16" hidden="1">
      <c r="A102">
        <v>2021</v>
      </c>
      <c r="B102" s="13" t="s">
        <v>35</v>
      </c>
      <c r="C102" s="13" t="s">
        <v>60</v>
      </c>
      <c r="D102" s="13" t="s">
        <v>61</v>
      </c>
      <c r="E102" s="13" t="s">
        <v>62</v>
      </c>
      <c r="F102" s="13" t="s">
        <v>63</v>
      </c>
      <c r="G102">
        <v>1</v>
      </c>
      <c r="H102">
        <v>66372</v>
      </c>
      <c r="I102">
        <v>14677.51</v>
      </c>
      <c r="J102">
        <v>0.134432</v>
      </c>
      <c r="K102" t="b">
        <v>0</v>
      </c>
      <c r="L102">
        <v>4</v>
      </c>
      <c r="M102">
        <v>3680</v>
      </c>
      <c r="N102">
        <v>3292.5</v>
      </c>
      <c r="O102">
        <v>387.5</v>
      </c>
      <c r="P102">
        <v>5.5445000000000001E-2</v>
      </c>
    </row>
    <row r="103" spans="1:16" hidden="1">
      <c r="A103">
        <v>2021</v>
      </c>
      <c r="B103" s="13" t="s">
        <v>35</v>
      </c>
      <c r="C103" s="13" t="s">
        <v>60</v>
      </c>
      <c r="D103" s="13" t="s">
        <v>61</v>
      </c>
      <c r="E103" s="13" t="s">
        <v>62</v>
      </c>
      <c r="F103" s="13" t="s">
        <v>63</v>
      </c>
      <c r="G103">
        <v>2</v>
      </c>
      <c r="H103">
        <v>49244</v>
      </c>
      <c r="I103">
        <v>4355.38</v>
      </c>
      <c r="J103">
        <v>5.3766000000000001E-2</v>
      </c>
      <c r="K103" t="b">
        <v>0</v>
      </c>
      <c r="L103">
        <v>4</v>
      </c>
      <c r="M103">
        <v>3680</v>
      </c>
      <c r="N103">
        <v>3292.5</v>
      </c>
      <c r="O103">
        <v>387.5</v>
      </c>
      <c r="P103">
        <v>7.4729000000000004E-2</v>
      </c>
    </row>
    <row r="104" spans="1:16" hidden="1">
      <c r="A104">
        <v>2021</v>
      </c>
      <c r="B104" s="13" t="s">
        <v>35</v>
      </c>
      <c r="C104" s="13" t="s">
        <v>60</v>
      </c>
      <c r="D104" s="13" t="s">
        <v>61</v>
      </c>
      <c r="E104" s="13" t="s">
        <v>62</v>
      </c>
      <c r="F104" s="13" t="s">
        <v>63</v>
      </c>
      <c r="G104">
        <v>3</v>
      </c>
      <c r="H104">
        <v>59427</v>
      </c>
      <c r="I104">
        <v>2287.9299999999998</v>
      </c>
      <c r="J104">
        <v>2.3404000000000001E-2</v>
      </c>
      <c r="K104" t="b">
        <v>0</v>
      </c>
      <c r="L104">
        <v>4</v>
      </c>
      <c r="M104">
        <v>3680</v>
      </c>
      <c r="N104">
        <v>3292.5</v>
      </c>
      <c r="O104">
        <v>387.5</v>
      </c>
      <c r="P104">
        <v>6.1924E-2</v>
      </c>
    </row>
    <row r="105" spans="1:16" hidden="1">
      <c r="A105">
        <v>2021</v>
      </c>
      <c r="B105" s="13" t="s">
        <v>35</v>
      </c>
      <c r="C105" s="13" t="s">
        <v>60</v>
      </c>
      <c r="D105" s="13" t="s">
        <v>61</v>
      </c>
      <c r="E105" s="13" t="s">
        <v>62</v>
      </c>
      <c r="F105" s="13" t="s">
        <v>63</v>
      </c>
      <c r="G105">
        <v>4</v>
      </c>
      <c r="H105">
        <v>97417</v>
      </c>
      <c r="I105">
        <v>2705.73</v>
      </c>
      <c r="J105">
        <v>1.6884E-2</v>
      </c>
      <c r="K105" t="b">
        <v>0</v>
      </c>
      <c r="L105">
        <v>4</v>
      </c>
      <c r="M105">
        <v>3680</v>
      </c>
      <c r="N105">
        <v>3292.5</v>
      </c>
      <c r="O105">
        <v>387.5</v>
      </c>
      <c r="P105">
        <v>3.7775000000000003E-2</v>
      </c>
    </row>
    <row r="106" spans="1:16" hidden="1">
      <c r="A106">
        <v>2021</v>
      </c>
      <c r="B106" s="13" t="s">
        <v>35</v>
      </c>
      <c r="C106" s="13" t="s">
        <v>60</v>
      </c>
      <c r="D106" s="13" t="s">
        <v>61</v>
      </c>
      <c r="E106" s="13" t="s">
        <v>62</v>
      </c>
      <c r="F106" s="13" t="s">
        <v>63</v>
      </c>
      <c r="G106">
        <v>5</v>
      </c>
      <c r="H106">
        <v>94999</v>
      </c>
      <c r="I106">
        <v>4307.6400000000003</v>
      </c>
      <c r="J106">
        <v>2.7564999999999999E-2</v>
      </c>
      <c r="K106" t="b">
        <v>0</v>
      </c>
      <c r="L106">
        <v>4</v>
      </c>
      <c r="M106">
        <v>3680</v>
      </c>
      <c r="N106">
        <v>3292.5</v>
      </c>
      <c r="O106">
        <v>387.5</v>
      </c>
      <c r="P106">
        <v>3.8737000000000001E-2</v>
      </c>
    </row>
    <row r="107" spans="1:16" hidden="1">
      <c r="A107">
        <v>2021</v>
      </c>
      <c r="B107" s="13" t="s">
        <v>35</v>
      </c>
      <c r="C107" s="13" t="s">
        <v>60</v>
      </c>
      <c r="D107" s="13" t="s">
        <v>61</v>
      </c>
      <c r="E107" s="13" t="s">
        <v>62</v>
      </c>
      <c r="F107" s="13" t="s">
        <v>63</v>
      </c>
      <c r="G107">
        <v>6</v>
      </c>
      <c r="H107">
        <v>82513</v>
      </c>
      <c r="I107">
        <v>24315.05</v>
      </c>
      <c r="J107">
        <v>0.17913799999999999</v>
      </c>
      <c r="K107" t="b">
        <v>0</v>
      </c>
      <c r="L107">
        <v>4</v>
      </c>
      <c r="M107">
        <v>3680</v>
      </c>
      <c r="N107">
        <v>3292.5</v>
      </c>
      <c r="O107">
        <v>387.5</v>
      </c>
      <c r="P107">
        <v>4.4599E-2</v>
      </c>
    </row>
    <row r="108" spans="1:16" hidden="1">
      <c r="A108">
        <v>2021</v>
      </c>
      <c r="B108" s="13" t="s">
        <v>35</v>
      </c>
      <c r="C108" s="13" t="s">
        <v>60</v>
      </c>
      <c r="D108" s="13" t="s">
        <v>61</v>
      </c>
      <c r="E108" s="13" t="s">
        <v>62</v>
      </c>
      <c r="F108" s="13" t="s">
        <v>63</v>
      </c>
      <c r="G108">
        <v>20</v>
      </c>
      <c r="H108">
        <v>80452</v>
      </c>
      <c r="I108">
        <v>8442.7199999999993</v>
      </c>
      <c r="J108">
        <v>6.3794000000000003E-2</v>
      </c>
      <c r="K108" t="b">
        <v>0</v>
      </c>
      <c r="L108">
        <v>4</v>
      </c>
      <c r="M108">
        <v>3680</v>
      </c>
      <c r="N108">
        <v>3292.5</v>
      </c>
      <c r="O108">
        <v>387.5</v>
      </c>
      <c r="P108">
        <v>4.5740999999999997E-2</v>
      </c>
    </row>
    <row r="109" spans="1:16" hidden="1">
      <c r="A109">
        <v>2021</v>
      </c>
      <c r="B109" s="13" t="s">
        <v>37</v>
      </c>
      <c r="C109" s="13" t="s">
        <v>60</v>
      </c>
      <c r="D109" s="13" t="s">
        <v>61</v>
      </c>
      <c r="E109" s="13" t="s">
        <v>62</v>
      </c>
      <c r="F109" s="13" t="s">
        <v>63</v>
      </c>
      <c r="G109">
        <v>1</v>
      </c>
      <c r="H109">
        <v>70411</v>
      </c>
      <c r="I109">
        <v>13062.48</v>
      </c>
      <c r="J109">
        <v>0.112777</v>
      </c>
      <c r="K109" t="b">
        <v>0</v>
      </c>
      <c r="L109">
        <v>4</v>
      </c>
      <c r="M109">
        <v>5982.5682349999997</v>
      </c>
      <c r="N109">
        <v>5042.1970579999997</v>
      </c>
      <c r="O109">
        <v>940.37117599999999</v>
      </c>
      <c r="P109">
        <v>8.4966E-2</v>
      </c>
    </row>
    <row r="110" spans="1:16" hidden="1">
      <c r="A110">
        <v>2021</v>
      </c>
      <c r="B110" s="13" t="s">
        <v>37</v>
      </c>
      <c r="C110" s="13" t="s">
        <v>60</v>
      </c>
      <c r="D110" s="13" t="s">
        <v>61</v>
      </c>
      <c r="E110" s="13" t="s">
        <v>62</v>
      </c>
      <c r="F110" s="13" t="s">
        <v>63</v>
      </c>
      <c r="G110">
        <v>2</v>
      </c>
      <c r="H110">
        <v>58918</v>
      </c>
      <c r="I110">
        <v>9074.2199999999993</v>
      </c>
      <c r="J110">
        <v>9.3626000000000001E-2</v>
      </c>
      <c r="K110" t="b">
        <v>0</v>
      </c>
      <c r="L110">
        <v>4</v>
      </c>
      <c r="M110">
        <v>5982.5682349999997</v>
      </c>
      <c r="N110">
        <v>5042.1970579999997</v>
      </c>
      <c r="O110">
        <v>940.37117599999999</v>
      </c>
      <c r="P110">
        <v>0.10154000000000001</v>
      </c>
    </row>
    <row r="111" spans="1:16" hidden="1">
      <c r="A111">
        <v>2021</v>
      </c>
      <c r="B111" s="13" t="s">
        <v>37</v>
      </c>
      <c r="C111" s="13" t="s">
        <v>60</v>
      </c>
      <c r="D111" s="13" t="s">
        <v>61</v>
      </c>
      <c r="E111" s="13" t="s">
        <v>62</v>
      </c>
      <c r="F111" s="13" t="s">
        <v>63</v>
      </c>
      <c r="G111">
        <v>3</v>
      </c>
      <c r="H111">
        <v>59547</v>
      </c>
      <c r="I111">
        <v>1845.95</v>
      </c>
      <c r="J111">
        <v>1.8845000000000001E-2</v>
      </c>
      <c r="K111" t="b">
        <v>0</v>
      </c>
      <c r="L111">
        <v>4</v>
      </c>
      <c r="M111">
        <v>5982.5682349999997</v>
      </c>
      <c r="N111">
        <v>5042.1970579999997</v>
      </c>
      <c r="O111">
        <v>940.37117599999999</v>
      </c>
      <c r="P111">
        <v>0.100468</v>
      </c>
    </row>
    <row r="112" spans="1:16" hidden="1">
      <c r="A112">
        <v>2021</v>
      </c>
      <c r="B112" s="13" t="s">
        <v>37</v>
      </c>
      <c r="C112" s="13" t="s">
        <v>60</v>
      </c>
      <c r="D112" s="13" t="s">
        <v>61</v>
      </c>
      <c r="E112" s="13" t="s">
        <v>62</v>
      </c>
      <c r="F112" s="13" t="s">
        <v>63</v>
      </c>
      <c r="G112">
        <v>4</v>
      </c>
      <c r="H112">
        <v>98351</v>
      </c>
      <c r="I112">
        <v>1879.38</v>
      </c>
      <c r="J112">
        <v>1.1616E-2</v>
      </c>
      <c r="K112" t="b">
        <v>0</v>
      </c>
      <c r="L112">
        <v>4</v>
      </c>
      <c r="M112">
        <v>5982.5682349999997</v>
      </c>
      <c r="N112">
        <v>5042.1970579999997</v>
      </c>
      <c r="O112">
        <v>940.37117599999999</v>
      </c>
      <c r="P112">
        <v>6.0828E-2</v>
      </c>
    </row>
    <row r="113" spans="1:16" hidden="1">
      <c r="A113">
        <v>2021</v>
      </c>
      <c r="B113" s="13" t="s">
        <v>37</v>
      </c>
      <c r="C113" s="13" t="s">
        <v>60</v>
      </c>
      <c r="D113" s="13" t="s">
        <v>61</v>
      </c>
      <c r="E113" s="13" t="s">
        <v>62</v>
      </c>
      <c r="F113" s="13" t="s">
        <v>63</v>
      </c>
      <c r="G113">
        <v>5</v>
      </c>
      <c r="H113">
        <v>128527</v>
      </c>
      <c r="I113">
        <v>6360.06</v>
      </c>
      <c r="J113">
        <v>3.0081E-2</v>
      </c>
      <c r="K113" t="b">
        <v>0</v>
      </c>
      <c r="L113">
        <v>4</v>
      </c>
      <c r="M113">
        <v>5982.5682349999997</v>
      </c>
      <c r="N113">
        <v>5042.1970579999997</v>
      </c>
      <c r="O113">
        <v>940.37117599999999</v>
      </c>
      <c r="P113">
        <v>4.6546999999999998E-2</v>
      </c>
    </row>
    <row r="114" spans="1:16" hidden="1">
      <c r="A114">
        <v>2021</v>
      </c>
      <c r="B114" s="13" t="s">
        <v>37</v>
      </c>
      <c r="C114" s="13" t="s">
        <v>60</v>
      </c>
      <c r="D114" s="13" t="s">
        <v>61</v>
      </c>
      <c r="E114" s="13" t="s">
        <v>62</v>
      </c>
      <c r="F114" s="13" t="s">
        <v>63</v>
      </c>
      <c r="G114">
        <v>6</v>
      </c>
      <c r="H114">
        <v>74401</v>
      </c>
      <c r="I114">
        <v>14405.94</v>
      </c>
      <c r="J114">
        <v>0.11770600000000001</v>
      </c>
      <c r="K114" t="b">
        <v>0</v>
      </c>
      <c r="L114">
        <v>4</v>
      </c>
      <c r="M114">
        <v>5982.5682349999997</v>
      </c>
      <c r="N114">
        <v>5042.1970579999997</v>
      </c>
      <c r="O114">
        <v>940.37117599999999</v>
      </c>
      <c r="P114">
        <v>8.0408999999999994E-2</v>
      </c>
    </row>
    <row r="115" spans="1:16" hidden="1">
      <c r="A115">
        <v>2021</v>
      </c>
      <c r="B115" s="13" t="s">
        <v>37</v>
      </c>
      <c r="C115" s="13" t="s">
        <v>60</v>
      </c>
      <c r="D115" s="13" t="s">
        <v>61</v>
      </c>
      <c r="E115" s="13" t="s">
        <v>62</v>
      </c>
      <c r="F115" s="13" t="s">
        <v>63</v>
      </c>
      <c r="G115">
        <v>20</v>
      </c>
      <c r="H115">
        <v>79819</v>
      </c>
      <c r="I115">
        <v>6141.19</v>
      </c>
      <c r="J115">
        <v>4.6771E-2</v>
      </c>
      <c r="K115" t="b">
        <v>0</v>
      </c>
      <c r="L115">
        <v>4</v>
      </c>
      <c r="M115">
        <v>5982.5682349999997</v>
      </c>
      <c r="N115">
        <v>5042.1970579999997</v>
      </c>
      <c r="O115">
        <v>940.37117599999999</v>
      </c>
      <c r="P115">
        <v>7.4951000000000004E-2</v>
      </c>
    </row>
    <row r="116" spans="1:16" hidden="1">
      <c r="A116">
        <v>2021</v>
      </c>
      <c r="B116" s="13" t="s">
        <v>37</v>
      </c>
      <c r="C116" s="13" t="s">
        <v>60</v>
      </c>
      <c r="D116" s="13" t="s">
        <v>61</v>
      </c>
      <c r="E116" s="13" t="s">
        <v>62</v>
      </c>
      <c r="F116" s="13" t="s">
        <v>63</v>
      </c>
      <c r="G116">
        <v>98</v>
      </c>
      <c r="H116">
        <v>88574</v>
      </c>
      <c r="I116">
        <v>24213.65</v>
      </c>
      <c r="J116">
        <v>0.166184</v>
      </c>
      <c r="K116" t="b">
        <v>0</v>
      </c>
      <c r="L116">
        <v>4</v>
      </c>
      <c r="M116">
        <v>5982.5682349999997</v>
      </c>
      <c r="N116">
        <v>5042.1970579999997</v>
      </c>
      <c r="O116">
        <v>940.37117599999999</v>
      </c>
      <c r="P116">
        <v>6.7543000000000006E-2</v>
      </c>
    </row>
    <row r="117" spans="1:16" hidden="1">
      <c r="A117">
        <v>2021</v>
      </c>
      <c r="B117" s="13" t="s">
        <v>38</v>
      </c>
      <c r="C117" s="13" t="s">
        <v>60</v>
      </c>
      <c r="D117" s="13" t="s">
        <v>61</v>
      </c>
      <c r="E117" s="13" t="s">
        <v>62</v>
      </c>
      <c r="F117" s="13" t="s">
        <v>63</v>
      </c>
      <c r="G117">
        <v>1</v>
      </c>
      <c r="H117">
        <v>32438</v>
      </c>
      <c r="I117">
        <v>5180.46</v>
      </c>
      <c r="J117">
        <v>9.7084000000000004E-2</v>
      </c>
      <c r="K117" t="b">
        <v>0</v>
      </c>
      <c r="L117">
        <v>4</v>
      </c>
      <c r="M117">
        <v>7169.5</v>
      </c>
      <c r="N117">
        <v>3720</v>
      </c>
      <c r="O117">
        <v>3449.5</v>
      </c>
      <c r="P117">
        <v>0.221021</v>
      </c>
    </row>
    <row r="118" spans="1:16" hidden="1">
      <c r="A118">
        <v>2021</v>
      </c>
      <c r="B118" s="13" t="s">
        <v>38</v>
      </c>
      <c r="C118" s="13" t="s">
        <v>60</v>
      </c>
      <c r="D118" s="13" t="s">
        <v>61</v>
      </c>
      <c r="E118" s="13" t="s">
        <v>62</v>
      </c>
      <c r="F118" s="13" t="s">
        <v>63</v>
      </c>
      <c r="G118">
        <v>2</v>
      </c>
      <c r="H118">
        <v>51385</v>
      </c>
      <c r="I118">
        <v>13851.69</v>
      </c>
      <c r="J118">
        <v>0.16387199999999999</v>
      </c>
      <c r="K118" t="b">
        <v>0</v>
      </c>
      <c r="L118">
        <v>4</v>
      </c>
      <c r="M118">
        <v>7169.5</v>
      </c>
      <c r="N118">
        <v>3720</v>
      </c>
      <c r="O118">
        <v>3449.5</v>
      </c>
      <c r="P118">
        <v>0.13952500000000001</v>
      </c>
    </row>
    <row r="119" spans="1:16" hidden="1">
      <c r="A119">
        <v>2021</v>
      </c>
      <c r="B119" s="13" t="s">
        <v>38</v>
      </c>
      <c r="C119" s="13" t="s">
        <v>60</v>
      </c>
      <c r="D119" s="13" t="s">
        <v>61</v>
      </c>
      <c r="E119" s="13" t="s">
        <v>62</v>
      </c>
      <c r="F119" s="13" t="s">
        <v>63</v>
      </c>
      <c r="G119">
        <v>3</v>
      </c>
      <c r="H119">
        <v>53710</v>
      </c>
      <c r="I119">
        <v>5779.5</v>
      </c>
      <c r="J119">
        <v>6.5414E-2</v>
      </c>
      <c r="K119" t="b">
        <v>0</v>
      </c>
      <c r="L119">
        <v>4</v>
      </c>
      <c r="M119">
        <v>7169.5</v>
      </c>
      <c r="N119">
        <v>3720</v>
      </c>
      <c r="O119">
        <v>3449.5</v>
      </c>
      <c r="P119">
        <v>0.13348499999999999</v>
      </c>
    </row>
    <row r="120" spans="1:16" hidden="1">
      <c r="A120">
        <v>2021</v>
      </c>
      <c r="B120" s="13" t="s">
        <v>38</v>
      </c>
      <c r="C120" s="13" t="s">
        <v>60</v>
      </c>
      <c r="D120" s="13" t="s">
        <v>61</v>
      </c>
      <c r="E120" s="13" t="s">
        <v>62</v>
      </c>
      <c r="F120" s="13" t="s">
        <v>63</v>
      </c>
      <c r="G120">
        <v>4</v>
      </c>
      <c r="H120">
        <v>93156</v>
      </c>
      <c r="I120">
        <v>2156.9</v>
      </c>
      <c r="J120">
        <v>1.4075000000000001E-2</v>
      </c>
      <c r="K120" t="b">
        <v>0</v>
      </c>
      <c r="L120">
        <v>4</v>
      </c>
      <c r="M120">
        <v>7169.5</v>
      </c>
      <c r="N120">
        <v>3720</v>
      </c>
      <c r="O120">
        <v>3449.5</v>
      </c>
      <c r="P120">
        <v>7.6962000000000003E-2</v>
      </c>
    </row>
    <row r="121" spans="1:16" hidden="1">
      <c r="A121">
        <v>2021</v>
      </c>
      <c r="B121" s="13" t="s">
        <v>38</v>
      </c>
      <c r="C121" s="13" t="s">
        <v>60</v>
      </c>
      <c r="D121" s="13" t="s">
        <v>61</v>
      </c>
      <c r="E121" s="13" t="s">
        <v>62</v>
      </c>
      <c r="F121" s="13" t="s">
        <v>63</v>
      </c>
      <c r="G121">
        <v>6</v>
      </c>
      <c r="H121">
        <v>32115</v>
      </c>
      <c r="I121">
        <v>3433.67</v>
      </c>
      <c r="J121">
        <v>6.4994999999999997E-2</v>
      </c>
      <c r="K121" t="b">
        <v>0</v>
      </c>
      <c r="L121">
        <v>4</v>
      </c>
      <c r="M121">
        <v>7169.5</v>
      </c>
      <c r="N121">
        <v>3720</v>
      </c>
      <c r="O121">
        <v>3449.5</v>
      </c>
      <c r="P121">
        <v>0.223244</v>
      </c>
    </row>
    <row r="122" spans="1:16" hidden="1">
      <c r="A122">
        <v>2021</v>
      </c>
      <c r="B122" s="13" t="s">
        <v>38</v>
      </c>
      <c r="C122" s="13" t="s">
        <v>60</v>
      </c>
      <c r="D122" s="13" t="s">
        <v>61</v>
      </c>
      <c r="E122" s="13" t="s">
        <v>62</v>
      </c>
      <c r="F122" s="13" t="s">
        <v>63</v>
      </c>
      <c r="G122">
        <v>20</v>
      </c>
      <c r="H122">
        <v>66834</v>
      </c>
      <c r="I122">
        <v>14298.66</v>
      </c>
      <c r="J122">
        <v>0.130056</v>
      </c>
      <c r="K122" t="b">
        <v>0</v>
      </c>
      <c r="L122">
        <v>4</v>
      </c>
      <c r="M122">
        <v>7169.5</v>
      </c>
      <c r="N122">
        <v>3720</v>
      </c>
      <c r="O122">
        <v>3449.5</v>
      </c>
      <c r="P122">
        <v>0.10727299999999999</v>
      </c>
    </row>
    <row r="123" spans="1:16" hidden="1">
      <c r="A123">
        <v>2021</v>
      </c>
      <c r="B123" s="13" t="s">
        <v>39</v>
      </c>
      <c r="C123" s="13" t="s">
        <v>60</v>
      </c>
      <c r="D123" s="13" t="s">
        <v>61</v>
      </c>
      <c r="E123" s="13" t="s">
        <v>62</v>
      </c>
      <c r="F123" s="13" t="s">
        <v>63</v>
      </c>
      <c r="G123">
        <v>1</v>
      </c>
      <c r="H123">
        <v>53526</v>
      </c>
      <c r="I123">
        <v>4596.8999999999996</v>
      </c>
      <c r="J123">
        <v>5.2207999999999997E-2</v>
      </c>
      <c r="K123" t="b">
        <v>0</v>
      </c>
      <c r="L123">
        <v>1</v>
      </c>
      <c r="M123">
        <v>7116.2166660000003</v>
      </c>
      <c r="N123">
        <v>6255.4633329999997</v>
      </c>
      <c r="O123">
        <v>860.753333</v>
      </c>
      <c r="P123">
        <v>0.13294800000000001</v>
      </c>
    </row>
    <row r="124" spans="1:16" hidden="1">
      <c r="A124">
        <v>2021</v>
      </c>
      <c r="B124" s="13" t="s">
        <v>39</v>
      </c>
      <c r="C124" s="13" t="s">
        <v>60</v>
      </c>
      <c r="D124" s="13" t="s">
        <v>61</v>
      </c>
      <c r="E124" s="13" t="s">
        <v>62</v>
      </c>
      <c r="F124" s="13" t="s">
        <v>63</v>
      </c>
      <c r="G124">
        <v>2</v>
      </c>
      <c r="H124">
        <v>54586</v>
      </c>
      <c r="I124">
        <v>11191.08</v>
      </c>
      <c r="J124">
        <v>0.12463</v>
      </c>
      <c r="K124" t="b">
        <v>0</v>
      </c>
      <c r="L124">
        <v>1</v>
      </c>
      <c r="M124">
        <v>7116.2166660000003</v>
      </c>
      <c r="N124">
        <v>6255.4633329999997</v>
      </c>
      <c r="O124">
        <v>860.753333</v>
      </c>
      <c r="P124">
        <v>0.13036700000000001</v>
      </c>
    </row>
    <row r="125" spans="1:16" hidden="1">
      <c r="A125">
        <v>2021</v>
      </c>
      <c r="B125" s="13" t="s">
        <v>39</v>
      </c>
      <c r="C125" s="13" t="s">
        <v>60</v>
      </c>
      <c r="D125" s="13" t="s">
        <v>61</v>
      </c>
      <c r="E125" s="13" t="s">
        <v>62</v>
      </c>
      <c r="F125" s="13" t="s">
        <v>63</v>
      </c>
      <c r="G125">
        <v>3</v>
      </c>
      <c r="H125">
        <v>65301</v>
      </c>
      <c r="I125">
        <v>2851.72</v>
      </c>
      <c r="J125">
        <v>2.6547000000000001E-2</v>
      </c>
      <c r="K125" t="b">
        <v>0</v>
      </c>
      <c r="L125">
        <v>1</v>
      </c>
      <c r="M125">
        <v>7116.2166660000003</v>
      </c>
      <c r="N125">
        <v>6255.4633329999997</v>
      </c>
      <c r="O125">
        <v>860.753333</v>
      </c>
      <c r="P125">
        <v>0.108975</v>
      </c>
    </row>
    <row r="126" spans="1:16" hidden="1">
      <c r="A126">
        <v>2021</v>
      </c>
      <c r="B126" s="13" t="s">
        <v>39</v>
      </c>
      <c r="C126" s="13" t="s">
        <v>60</v>
      </c>
      <c r="D126" s="13" t="s">
        <v>61</v>
      </c>
      <c r="E126" s="13" t="s">
        <v>62</v>
      </c>
      <c r="F126" s="13" t="s">
        <v>63</v>
      </c>
      <c r="G126">
        <v>4</v>
      </c>
      <c r="H126">
        <v>101658</v>
      </c>
      <c r="I126">
        <v>1816.67</v>
      </c>
      <c r="J126">
        <v>1.0864E-2</v>
      </c>
      <c r="K126" t="b">
        <v>0</v>
      </c>
      <c r="L126">
        <v>1</v>
      </c>
      <c r="M126">
        <v>7116.2166660000003</v>
      </c>
      <c r="N126">
        <v>6255.4633329999997</v>
      </c>
      <c r="O126">
        <v>860.753333</v>
      </c>
      <c r="P126">
        <v>7.0000999999999994E-2</v>
      </c>
    </row>
    <row r="127" spans="1:16" hidden="1">
      <c r="A127">
        <v>2021</v>
      </c>
      <c r="B127" s="13" t="s">
        <v>39</v>
      </c>
      <c r="C127" s="13" t="s">
        <v>60</v>
      </c>
      <c r="D127" s="13" t="s">
        <v>61</v>
      </c>
      <c r="E127" s="13" t="s">
        <v>62</v>
      </c>
      <c r="F127" s="13" t="s">
        <v>63</v>
      </c>
      <c r="G127">
        <v>5</v>
      </c>
      <c r="H127">
        <v>89516</v>
      </c>
      <c r="I127">
        <v>7890.85</v>
      </c>
      <c r="J127">
        <v>5.3587000000000003E-2</v>
      </c>
      <c r="K127" t="b">
        <v>0</v>
      </c>
      <c r="L127">
        <v>1</v>
      </c>
      <c r="M127">
        <v>7116.2166660000003</v>
      </c>
      <c r="N127">
        <v>6255.4633329999997</v>
      </c>
      <c r="O127">
        <v>860.753333</v>
      </c>
      <c r="P127">
        <v>7.9495999999999997E-2</v>
      </c>
    </row>
    <row r="128" spans="1:16" hidden="1">
      <c r="A128">
        <v>2021</v>
      </c>
      <c r="B128" s="13" t="s">
        <v>39</v>
      </c>
      <c r="C128" s="13" t="s">
        <v>60</v>
      </c>
      <c r="D128" s="13" t="s">
        <v>61</v>
      </c>
      <c r="E128" s="13" t="s">
        <v>62</v>
      </c>
      <c r="F128" s="13" t="s">
        <v>63</v>
      </c>
      <c r="G128">
        <v>6</v>
      </c>
      <c r="H128">
        <v>67335</v>
      </c>
      <c r="I128">
        <v>10154.08</v>
      </c>
      <c r="J128">
        <v>9.1672000000000003E-2</v>
      </c>
      <c r="K128" t="b">
        <v>0</v>
      </c>
      <c r="L128">
        <v>1</v>
      </c>
      <c r="M128">
        <v>7116.2166660000003</v>
      </c>
      <c r="N128">
        <v>6255.4633329999997</v>
      </c>
      <c r="O128">
        <v>860.753333</v>
      </c>
      <c r="P128">
        <v>0.105683</v>
      </c>
    </row>
    <row r="129" spans="1:16" hidden="1">
      <c r="A129">
        <v>2021</v>
      </c>
      <c r="B129" s="13" t="s">
        <v>39</v>
      </c>
      <c r="C129" s="13" t="s">
        <v>60</v>
      </c>
      <c r="D129" s="13" t="s">
        <v>61</v>
      </c>
      <c r="E129" s="13" t="s">
        <v>62</v>
      </c>
      <c r="F129" s="13" t="s">
        <v>63</v>
      </c>
      <c r="G129">
        <v>20</v>
      </c>
      <c r="H129">
        <v>91368</v>
      </c>
      <c r="I129">
        <v>7535.78</v>
      </c>
      <c r="J129">
        <v>5.0138000000000002E-2</v>
      </c>
      <c r="K129" t="b">
        <v>0</v>
      </c>
      <c r="L129">
        <v>1</v>
      </c>
      <c r="M129">
        <v>7116.2166660000003</v>
      </c>
      <c r="N129">
        <v>6255.4633329999997</v>
      </c>
      <c r="O129">
        <v>860.753333</v>
      </c>
      <c r="P129">
        <v>7.7884999999999996E-2</v>
      </c>
    </row>
    <row r="130" spans="1:16" hidden="1">
      <c r="A130">
        <v>2021</v>
      </c>
      <c r="B130" s="13" t="s">
        <v>40</v>
      </c>
      <c r="C130" s="13" t="s">
        <v>60</v>
      </c>
      <c r="D130" s="13" t="s">
        <v>61</v>
      </c>
      <c r="E130" s="13" t="s">
        <v>62</v>
      </c>
      <c r="F130" s="13" t="s">
        <v>63</v>
      </c>
      <c r="G130">
        <v>1</v>
      </c>
      <c r="H130">
        <v>62661</v>
      </c>
      <c r="I130">
        <v>8031.33</v>
      </c>
      <c r="J130">
        <v>7.7914999999999998E-2</v>
      </c>
      <c r="K130" t="b">
        <v>0</v>
      </c>
      <c r="L130">
        <v>1</v>
      </c>
      <c r="M130">
        <v>10574.18</v>
      </c>
      <c r="N130">
        <v>9916.0966659999995</v>
      </c>
      <c r="O130">
        <v>658.08333300000004</v>
      </c>
      <c r="P130">
        <v>0.16875200000000001</v>
      </c>
    </row>
    <row r="131" spans="1:16" hidden="1">
      <c r="A131">
        <v>2021</v>
      </c>
      <c r="B131" s="13" t="s">
        <v>40</v>
      </c>
      <c r="C131" s="13" t="s">
        <v>60</v>
      </c>
      <c r="D131" s="13" t="s">
        <v>61</v>
      </c>
      <c r="E131" s="13" t="s">
        <v>62</v>
      </c>
      <c r="F131" s="13" t="s">
        <v>63</v>
      </c>
      <c r="G131">
        <v>2</v>
      </c>
      <c r="H131">
        <v>68175</v>
      </c>
      <c r="I131">
        <v>5025.49</v>
      </c>
      <c r="J131">
        <v>4.4810999999999997E-2</v>
      </c>
      <c r="K131" t="b">
        <v>0</v>
      </c>
      <c r="L131">
        <v>1</v>
      </c>
      <c r="M131">
        <v>10574.18</v>
      </c>
      <c r="N131">
        <v>9916.0966659999995</v>
      </c>
      <c r="O131">
        <v>658.08333300000004</v>
      </c>
      <c r="P131">
        <v>0.15510299999999999</v>
      </c>
    </row>
    <row r="132" spans="1:16" hidden="1">
      <c r="A132">
        <v>2021</v>
      </c>
      <c r="B132" s="13" t="s">
        <v>40</v>
      </c>
      <c r="C132" s="13" t="s">
        <v>60</v>
      </c>
      <c r="D132" s="13" t="s">
        <v>61</v>
      </c>
      <c r="E132" s="13" t="s">
        <v>62</v>
      </c>
      <c r="F132" s="13" t="s">
        <v>63</v>
      </c>
      <c r="G132">
        <v>3</v>
      </c>
      <c r="H132">
        <v>62306</v>
      </c>
      <c r="I132">
        <v>1763.91</v>
      </c>
      <c r="J132">
        <v>1.721E-2</v>
      </c>
      <c r="K132" t="b">
        <v>0</v>
      </c>
      <c r="L132">
        <v>1</v>
      </c>
      <c r="M132">
        <v>10574.18</v>
      </c>
      <c r="N132">
        <v>9916.0966659999995</v>
      </c>
      <c r="O132">
        <v>658.08333300000004</v>
      </c>
      <c r="P132">
        <v>0.169713</v>
      </c>
    </row>
    <row r="133" spans="1:16" hidden="1">
      <c r="A133">
        <v>2021</v>
      </c>
      <c r="B133" s="13" t="s">
        <v>40</v>
      </c>
      <c r="C133" s="13" t="s">
        <v>60</v>
      </c>
      <c r="D133" s="13" t="s">
        <v>61</v>
      </c>
      <c r="E133" s="13" t="s">
        <v>62</v>
      </c>
      <c r="F133" s="13" t="s">
        <v>63</v>
      </c>
      <c r="G133">
        <v>4</v>
      </c>
      <c r="H133">
        <v>112769</v>
      </c>
      <c r="I133">
        <v>1363.96</v>
      </c>
      <c r="J133">
        <v>7.3530000000000002E-3</v>
      </c>
      <c r="K133" t="b">
        <v>0</v>
      </c>
      <c r="L133">
        <v>1</v>
      </c>
      <c r="M133">
        <v>10574.18</v>
      </c>
      <c r="N133">
        <v>9916.0966659999995</v>
      </c>
      <c r="O133">
        <v>658.08333300000004</v>
      </c>
      <c r="P133">
        <v>9.3768000000000004E-2</v>
      </c>
    </row>
    <row r="134" spans="1:16" hidden="1">
      <c r="A134">
        <v>2021</v>
      </c>
      <c r="B134" s="13" t="s">
        <v>40</v>
      </c>
      <c r="C134" s="13" t="s">
        <v>60</v>
      </c>
      <c r="D134" s="13" t="s">
        <v>61</v>
      </c>
      <c r="E134" s="13" t="s">
        <v>62</v>
      </c>
      <c r="F134" s="13" t="s">
        <v>63</v>
      </c>
      <c r="G134">
        <v>5</v>
      </c>
      <c r="H134">
        <v>149069</v>
      </c>
      <c r="I134">
        <v>5654.33</v>
      </c>
      <c r="J134">
        <v>2.3057999999999999E-2</v>
      </c>
      <c r="K134" t="b">
        <v>0</v>
      </c>
      <c r="L134">
        <v>1</v>
      </c>
      <c r="M134">
        <v>10574.18</v>
      </c>
      <c r="N134">
        <v>9916.0966659999995</v>
      </c>
      <c r="O134">
        <v>658.08333300000004</v>
      </c>
      <c r="P134">
        <v>7.0933999999999997E-2</v>
      </c>
    </row>
    <row r="135" spans="1:16" hidden="1">
      <c r="A135">
        <v>2021</v>
      </c>
      <c r="B135" s="13" t="s">
        <v>40</v>
      </c>
      <c r="C135" s="13" t="s">
        <v>60</v>
      </c>
      <c r="D135" s="13" t="s">
        <v>61</v>
      </c>
      <c r="E135" s="13" t="s">
        <v>62</v>
      </c>
      <c r="F135" s="13" t="s">
        <v>63</v>
      </c>
      <c r="G135">
        <v>6</v>
      </c>
      <c r="H135">
        <v>75803</v>
      </c>
      <c r="I135">
        <v>10057.57</v>
      </c>
      <c r="J135">
        <v>8.0657000000000006E-2</v>
      </c>
      <c r="K135" t="b">
        <v>0</v>
      </c>
      <c r="L135">
        <v>1</v>
      </c>
      <c r="M135">
        <v>10574.18</v>
      </c>
      <c r="N135">
        <v>9916.0966659999995</v>
      </c>
      <c r="O135">
        <v>658.08333300000004</v>
      </c>
      <c r="P135">
        <v>0.13949500000000001</v>
      </c>
    </row>
    <row r="136" spans="1:16" hidden="1">
      <c r="A136">
        <v>2021</v>
      </c>
      <c r="B136" s="13" t="s">
        <v>40</v>
      </c>
      <c r="C136" s="13" t="s">
        <v>60</v>
      </c>
      <c r="D136" s="13" t="s">
        <v>61</v>
      </c>
      <c r="E136" s="13" t="s">
        <v>62</v>
      </c>
      <c r="F136" s="13" t="s">
        <v>63</v>
      </c>
      <c r="G136">
        <v>20</v>
      </c>
      <c r="H136">
        <v>99558</v>
      </c>
      <c r="I136">
        <v>4829.01</v>
      </c>
      <c r="J136">
        <v>2.9485999999999998E-2</v>
      </c>
      <c r="K136" t="b">
        <v>0</v>
      </c>
      <c r="L136">
        <v>1</v>
      </c>
      <c r="M136">
        <v>10574.18</v>
      </c>
      <c r="N136">
        <v>9916.0966659999995</v>
      </c>
      <c r="O136">
        <v>658.08333300000004</v>
      </c>
      <c r="P136">
        <v>0.106211</v>
      </c>
    </row>
    <row r="137" spans="1:16" hidden="1">
      <c r="A137">
        <v>2021</v>
      </c>
      <c r="B137" s="13" t="s">
        <v>40</v>
      </c>
      <c r="C137" s="13" t="s">
        <v>60</v>
      </c>
      <c r="D137" s="13" t="s">
        <v>61</v>
      </c>
      <c r="E137" s="13" t="s">
        <v>62</v>
      </c>
      <c r="F137" s="13" t="s">
        <v>63</v>
      </c>
      <c r="G137">
        <v>98</v>
      </c>
      <c r="H137">
        <v>110579</v>
      </c>
      <c r="I137">
        <v>19426.87</v>
      </c>
      <c r="J137">
        <v>0.106798</v>
      </c>
      <c r="K137" t="b">
        <v>0</v>
      </c>
      <c r="L137">
        <v>1</v>
      </c>
      <c r="M137">
        <v>10574.18</v>
      </c>
      <c r="N137">
        <v>9916.0966659999995</v>
      </c>
      <c r="O137">
        <v>658.08333300000004</v>
      </c>
      <c r="P137">
        <v>9.5625000000000002E-2</v>
      </c>
    </row>
    <row r="138" spans="1:16" hidden="1">
      <c r="A138">
        <v>2021</v>
      </c>
      <c r="B138" s="13" t="s">
        <v>41</v>
      </c>
      <c r="C138" s="13" t="s">
        <v>60</v>
      </c>
      <c r="D138" s="13" t="s">
        <v>61</v>
      </c>
      <c r="E138" s="13" t="s">
        <v>62</v>
      </c>
      <c r="F138" s="13" t="s">
        <v>63</v>
      </c>
      <c r="G138">
        <v>1</v>
      </c>
      <c r="H138">
        <v>58699</v>
      </c>
      <c r="I138">
        <v>11053.05</v>
      </c>
      <c r="J138">
        <v>0.114468</v>
      </c>
      <c r="K138" t="b">
        <v>0</v>
      </c>
      <c r="L138">
        <v>4</v>
      </c>
      <c r="M138">
        <v>4460.4285710000004</v>
      </c>
      <c r="N138">
        <v>3150</v>
      </c>
      <c r="O138">
        <v>1310.4285709999999</v>
      </c>
      <c r="P138">
        <v>7.5988E-2</v>
      </c>
    </row>
    <row r="139" spans="1:16" hidden="1">
      <c r="A139">
        <v>2021</v>
      </c>
      <c r="B139" s="13" t="s">
        <v>41</v>
      </c>
      <c r="C139" s="13" t="s">
        <v>60</v>
      </c>
      <c r="D139" s="13" t="s">
        <v>61</v>
      </c>
      <c r="E139" s="13" t="s">
        <v>62</v>
      </c>
      <c r="F139" s="13" t="s">
        <v>63</v>
      </c>
      <c r="G139">
        <v>3</v>
      </c>
      <c r="H139">
        <v>69521</v>
      </c>
      <c r="I139">
        <v>5377.8</v>
      </c>
      <c r="J139">
        <v>4.7024999999999997E-2</v>
      </c>
      <c r="K139" t="b">
        <v>0</v>
      </c>
      <c r="L139">
        <v>4</v>
      </c>
      <c r="M139">
        <v>4460.4285710000004</v>
      </c>
      <c r="N139">
        <v>3150</v>
      </c>
      <c r="O139">
        <v>1310.4285709999999</v>
      </c>
      <c r="P139">
        <v>6.4158999999999994E-2</v>
      </c>
    </row>
    <row r="140" spans="1:16" hidden="1">
      <c r="A140">
        <v>2021</v>
      </c>
      <c r="B140" s="13" t="s">
        <v>41</v>
      </c>
      <c r="C140" s="13" t="s">
        <v>60</v>
      </c>
      <c r="D140" s="13" t="s">
        <v>61</v>
      </c>
      <c r="E140" s="13" t="s">
        <v>62</v>
      </c>
      <c r="F140" s="13" t="s">
        <v>63</v>
      </c>
      <c r="G140">
        <v>4</v>
      </c>
      <c r="H140">
        <v>93208</v>
      </c>
      <c r="I140">
        <v>3995.32</v>
      </c>
      <c r="J140">
        <v>2.6057E-2</v>
      </c>
      <c r="K140" t="b">
        <v>0</v>
      </c>
      <c r="L140">
        <v>4</v>
      </c>
      <c r="M140">
        <v>4460.4285710000004</v>
      </c>
      <c r="N140">
        <v>3150</v>
      </c>
      <c r="O140">
        <v>1310.4285709999999</v>
      </c>
      <c r="P140">
        <v>4.7854000000000001E-2</v>
      </c>
    </row>
    <row r="141" spans="1:16" hidden="1">
      <c r="A141">
        <v>2021</v>
      </c>
      <c r="B141" s="13" t="s">
        <v>41</v>
      </c>
      <c r="C141" s="13" t="s">
        <v>60</v>
      </c>
      <c r="D141" s="13" t="s">
        <v>61</v>
      </c>
      <c r="E141" s="13" t="s">
        <v>62</v>
      </c>
      <c r="F141" s="13" t="s">
        <v>63</v>
      </c>
      <c r="G141">
        <v>5</v>
      </c>
      <c r="H141">
        <v>155267</v>
      </c>
      <c r="I141">
        <v>59528.06</v>
      </c>
      <c r="J141">
        <v>0.23306499999999999</v>
      </c>
      <c r="K141" t="b">
        <v>0</v>
      </c>
      <c r="L141">
        <v>4</v>
      </c>
      <c r="M141">
        <v>4460.4285710000004</v>
      </c>
      <c r="N141">
        <v>3150</v>
      </c>
      <c r="O141">
        <v>1310.4285709999999</v>
      </c>
      <c r="P141">
        <v>2.8726999999999999E-2</v>
      </c>
    </row>
    <row r="142" spans="1:16" hidden="1">
      <c r="A142">
        <v>2021</v>
      </c>
      <c r="B142" s="13" t="s">
        <v>41</v>
      </c>
      <c r="C142" s="13" t="s">
        <v>60</v>
      </c>
      <c r="D142" s="13" t="s">
        <v>61</v>
      </c>
      <c r="E142" s="13" t="s">
        <v>62</v>
      </c>
      <c r="F142" s="13" t="s">
        <v>63</v>
      </c>
      <c r="G142">
        <v>6</v>
      </c>
      <c r="H142">
        <v>77500</v>
      </c>
      <c r="I142">
        <v>0</v>
      </c>
      <c r="J142">
        <v>0</v>
      </c>
      <c r="K142" t="b">
        <v>0</v>
      </c>
      <c r="L142">
        <v>4</v>
      </c>
      <c r="M142">
        <v>4460.4285710000004</v>
      </c>
      <c r="N142">
        <v>3150</v>
      </c>
      <c r="O142">
        <v>1310.4285709999999</v>
      </c>
      <c r="P142">
        <v>5.7553E-2</v>
      </c>
    </row>
    <row r="143" spans="1:16" hidden="1">
      <c r="A143">
        <v>2021</v>
      </c>
      <c r="B143" s="13" t="s">
        <v>41</v>
      </c>
      <c r="C143" s="13" t="s">
        <v>60</v>
      </c>
      <c r="D143" s="13" t="s">
        <v>61</v>
      </c>
      <c r="E143" s="13" t="s">
        <v>62</v>
      </c>
      <c r="F143" s="13" t="s">
        <v>63</v>
      </c>
      <c r="G143">
        <v>20</v>
      </c>
      <c r="H143">
        <v>76009</v>
      </c>
      <c r="I143">
        <v>16793.439999999999</v>
      </c>
      <c r="J143">
        <v>0.13431100000000001</v>
      </c>
      <c r="K143" t="b">
        <v>0</v>
      </c>
      <c r="L143">
        <v>4</v>
      </c>
      <c r="M143">
        <v>4460.4285710000004</v>
      </c>
      <c r="N143">
        <v>3150</v>
      </c>
      <c r="O143">
        <v>1310.4285709999999</v>
      </c>
      <c r="P143">
        <v>5.8681999999999998E-2</v>
      </c>
    </row>
    <row r="144" spans="1:16" hidden="1">
      <c r="A144">
        <v>2021</v>
      </c>
      <c r="B144" s="13" t="s">
        <v>41</v>
      </c>
      <c r="C144" s="13" t="s">
        <v>60</v>
      </c>
      <c r="D144" s="13" t="s">
        <v>61</v>
      </c>
      <c r="E144" s="13" t="s">
        <v>62</v>
      </c>
      <c r="F144" s="13" t="s">
        <v>63</v>
      </c>
      <c r="G144">
        <v>98</v>
      </c>
      <c r="H144">
        <v>80746</v>
      </c>
      <c r="I144">
        <v>28039.64</v>
      </c>
      <c r="J144">
        <v>0.21109800000000001</v>
      </c>
      <c r="K144" t="b">
        <v>0</v>
      </c>
      <c r="L144">
        <v>4</v>
      </c>
      <c r="M144">
        <v>4460.4285710000004</v>
      </c>
      <c r="N144">
        <v>3150</v>
      </c>
      <c r="O144">
        <v>1310.4285709999999</v>
      </c>
      <c r="P144">
        <v>5.5239999999999997E-2</v>
      </c>
    </row>
    <row r="145" spans="1:16" hidden="1">
      <c r="A145">
        <v>2021</v>
      </c>
      <c r="B145" s="13" t="s">
        <v>42</v>
      </c>
      <c r="C145" s="13" t="s">
        <v>60</v>
      </c>
      <c r="D145" s="13" t="s">
        <v>61</v>
      </c>
      <c r="E145" s="13" t="s">
        <v>62</v>
      </c>
      <c r="F145" s="13" t="s">
        <v>63</v>
      </c>
      <c r="G145">
        <v>99</v>
      </c>
      <c r="H145">
        <v>92360</v>
      </c>
      <c r="I145">
        <v>674.04</v>
      </c>
      <c r="J145">
        <v>4.4359999999999998E-3</v>
      </c>
      <c r="K145" t="b">
        <v>0</v>
      </c>
      <c r="L145">
        <v>1</v>
      </c>
      <c r="M145">
        <v>9273.8831399999999</v>
      </c>
      <c r="N145">
        <v>7725.9838010000003</v>
      </c>
      <c r="O145">
        <v>1547.8993379999999</v>
      </c>
      <c r="P145">
        <v>0.10041</v>
      </c>
    </row>
    <row r="146" spans="1:16" hidden="1">
      <c r="A146">
        <v>2021</v>
      </c>
      <c r="B146" s="13" t="s">
        <v>27</v>
      </c>
      <c r="C146" s="13" t="s">
        <v>60</v>
      </c>
      <c r="D146" s="13" t="s">
        <v>61</v>
      </c>
      <c r="E146" s="13" t="s">
        <v>62</v>
      </c>
      <c r="F146" s="13" t="s">
        <v>63</v>
      </c>
      <c r="G146">
        <v>99</v>
      </c>
      <c r="H146">
        <v>98378</v>
      </c>
      <c r="I146">
        <v>3836.87</v>
      </c>
      <c r="J146">
        <v>2.3709000000000001E-2</v>
      </c>
      <c r="K146" t="b">
        <v>0</v>
      </c>
      <c r="L146">
        <v>1</v>
      </c>
      <c r="M146">
        <v>8775</v>
      </c>
      <c r="N146">
        <v>7020</v>
      </c>
      <c r="O146">
        <v>1755</v>
      </c>
      <c r="P146">
        <v>8.9195999999999998E-2</v>
      </c>
    </row>
    <row r="147" spans="1:16" hidden="1">
      <c r="A147">
        <v>2021</v>
      </c>
      <c r="B147" s="13" t="s">
        <v>30</v>
      </c>
      <c r="C147" s="13" t="s">
        <v>60</v>
      </c>
      <c r="D147" s="13" t="s">
        <v>61</v>
      </c>
      <c r="E147" s="13" t="s">
        <v>62</v>
      </c>
      <c r="F147" s="13" t="s">
        <v>63</v>
      </c>
      <c r="G147">
        <v>99</v>
      </c>
      <c r="H147">
        <v>80288</v>
      </c>
      <c r="I147">
        <v>1046.33</v>
      </c>
      <c r="J147">
        <v>7.9220000000000002E-3</v>
      </c>
      <c r="K147" t="b">
        <v>0</v>
      </c>
      <c r="L147">
        <v>1</v>
      </c>
      <c r="M147">
        <v>10007.090909</v>
      </c>
      <c r="N147">
        <v>9398.8181810000005</v>
      </c>
      <c r="O147">
        <v>608.27272700000003</v>
      </c>
      <c r="P147">
        <v>0.124639</v>
      </c>
    </row>
    <row r="148" spans="1:16" hidden="1">
      <c r="A148">
        <v>2021</v>
      </c>
      <c r="B148" s="13" t="s">
        <v>33</v>
      </c>
      <c r="C148" s="13" t="s">
        <v>60</v>
      </c>
      <c r="D148" s="13" t="s">
        <v>61</v>
      </c>
      <c r="E148" s="13" t="s">
        <v>62</v>
      </c>
      <c r="F148" s="13" t="s">
        <v>63</v>
      </c>
      <c r="G148">
        <v>99</v>
      </c>
      <c r="H148">
        <v>96116</v>
      </c>
      <c r="I148">
        <v>425.09</v>
      </c>
      <c r="J148">
        <v>2.689E-3</v>
      </c>
      <c r="K148" t="b">
        <v>0</v>
      </c>
      <c r="L148">
        <v>4</v>
      </c>
      <c r="M148">
        <v>1380</v>
      </c>
      <c r="O148">
        <v>1380</v>
      </c>
      <c r="P148">
        <v>1.4357E-2</v>
      </c>
    </row>
    <row r="149" spans="1:16" hidden="1">
      <c r="A149">
        <v>2021</v>
      </c>
      <c r="B149" s="13" t="s">
        <v>31</v>
      </c>
      <c r="C149" s="13" t="s">
        <v>60</v>
      </c>
      <c r="D149" s="13" t="s">
        <v>61</v>
      </c>
      <c r="E149" s="13" t="s">
        <v>62</v>
      </c>
      <c r="F149" s="13" t="s">
        <v>63</v>
      </c>
      <c r="G149">
        <v>99</v>
      </c>
      <c r="H149">
        <v>102154</v>
      </c>
      <c r="I149">
        <v>1452.37</v>
      </c>
      <c r="J149">
        <v>8.6429999999999996E-3</v>
      </c>
      <c r="K149" t="b">
        <v>0</v>
      </c>
      <c r="L149">
        <v>1</v>
      </c>
      <c r="M149">
        <v>10779.436922999999</v>
      </c>
      <c r="N149">
        <v>8688.4461530000008</v>
      </c>
      <c r="O149">
        <v>2090.990769</v>
      </c>
      <c r="P149">
        <v>0.105521</v>
      </c>
    </row>
    <row r="150" spans="1:16" hidden="1">
      <c r="A150">
        <v>2021</v>
      </c>
      <c r="B150" s="13" t="s">
        <v>28</v>
      </c>
      <c r="C150" s="13" t="s">
        <v>60</v>
      </c>
      <c r="D150" s="13" t="s">
        <v>61</v>
      </c>
      <c r="E150" s="13" t="s">
        <v>62</v>
      </c>
      <c r="F150" s="13" t="s">
        <v>63</v>
      </c>
      <c r="G150">
        <v>99</v>
      </c>
      <c r="H150">
        <v>102769</v>
      </c>
      <c r="I150">
        <v>2504.85</v>
      </c>
      <c r="J150">
        <v>1.4817E-2</v>
      </c>
      <c r="K150" t="b">
        <v>0</v>
      </c>
      <c r="L150">
        <v>1</v>
      </c>
      <c r="M150">
        <v>9202.6666659999992</v>
      </c>
      <c r="N150">
        <v>8664</v>
      </c>
      <c r="O150">
        <v>538.66666599999996</v>
      </c>
      <c r="P150">
        <v>8.9547000000000002E-2</v>
      </c>
    </row>
    <row r="151" spans="1:16" hidden="1">
      <c r="A151">
        <v>2021</v>
      </c>
      <c r="B151" s="13" t="s">
        <v>34</v>
      </c>
      <c r="C151" s="13" t="s">
        <v>60</v>
      </c>
      <c r="D151" s="13" t="s">
        <v>61</v>
      </c>
      <c r="E151" s="13" t="s">
        <v>62</v>
      </c>
      <c r="F151" s="13" t="s">
        <v>63</v>
      </c>
      <c r="G151">
        <v>99</v>
      </c>
      <c r="H151">
        <v>77721</v>
      </c>
      <c r="I151">
        <v>1664.87</v>
      </c>
      <c r="J151">
        <v>1.3022000000000001E-2</v>
      </c>
      <c r="K151" t="b">
        <v>0</v>
      </c>
      <c r="L151">
        <v>4</v>
      </c>
      <c r="M151">
        <v>4115</v>
      </c>
      <c r="N151">
        <v>3335</v>
      </c>
      <c r="O151">
        <v>780</v>
      </c>
      <c r="P151">
        <v>5.2944999999999999E-2</v>
      </c>
    </row>
    <row r="152" spans="1:16" hidden="1">
      <c r="A152">
        <v>2021</v>
      </c>
      <c r="B152" s="13" t="s">
        <v>32</v>
      </c>
      <c r="C152" s="13" t="s">
        <v>60</v>
      </c>
      <c r="D152" s="13" t="s">
        <v>61</v>
      </c>
      <c r="E152" s="13" t="s">
        <v>62</v>
      </c>
      <c r="F152" s="13" t="s">
        <v>63</v>
      </c>
      <c r="G152">
        <v>99</v>
      </c>
      <c r="H152">
        <v>79922</v>
      </c>
      <c r="I152">
        <v>2320.48</v>
      </c>
      <c r="J152">
        <v>1.7649999999999999E-2</v>
      </c>
      <c r="K152" t="b">
        <v>0</v>
      </c>
      <c r="L152">
        <v>4</v>
      </c>
      <c r="M152">
        <v>4003.82</v>
      </c>
      <c r="N152">
        <v>2742.542222</v>
      </c>
      <c r="O152">
        <v>1261.277777</v>
      </c>
      <c r="P152">
        <v>5.0096000000000002E-2</v>
      </c>
    </row>
    <row r="153" spans="1:16" hidden="1">
      <c r="A153">
        <v>2021</v>
      </c>
      <c r="B153" s="13" t="s">
        <v>29</v>
      </c>
      <c r="C153" s="13" t="s">
        <v>60</v>
      </c>
      <c r="D153" s="13" t="s">
        <v>61</v>
      </c>
      <c r="E153" s="13" t="s">
        <v>62</v>
      </c>
      <c r="F153" s="13" t="s">
        <v>63</v>
      </c>
      <c r="G153">
        <v>99</v>
      </c>
      <c r="H153">
        <v>92987</v>
      </c>
      <c r="I153">
        <v>4149.3</v>
      </c>
      <c r="J153">
        <v>2.7126000000000001E-2</v>
      </c>
      <c r="K153" t="b">
        <v>0</v>
      </c>
      <c r="L153">
        <v>1</v>
      </c>
      <c r="M153">
        <v>9015.8333330000005</v>
      </c>
      <c r="N153">
        <v>7470.8333329999996</v>
      </c>
      <c r="O153">
        <v>1545</v>
      </c>
      <c r="P153">
        <v>9.6957000000000002E-2</v>
      </c>
    </row>
    <row r="154" spans="1:16" hidden="1">
      <c r="A154">
        <v>2021</v>
      </c>
      <c r="B154" s="13" t="s">
        <v>36</v>
      </c>
      <c r="C154" s="13" t="s">
        <v>60</v>
      </c>
      <c r="D154" s="13" t="s">
        <v>61</v>
      </c>
      <c r="E154" s="13" t="s">
        <v>62</v>
      </c>
      <c r="F154" s="13" t="s">
        <v>63</v>
      </c>
      <c r="G154">
        <v>99</v>
      </c>
      <c r="H154">
        <v>63188</v>
      </c>
      <c r="I154">
        <v>1686.51</v>
      </c>
      <c r="J154">
        <v>1.6225E-2</v>
      </c>
      <c r="K154" t="b">
        <v>0</v>
      </c>
      <c r="L154">
        <v>1</v>
      </c>
      <c r="M154">
        <v>7306.6485709999997</v>
      </c>
      <c r="N154">
        <v>5350.0114279999998</v>
      </c>
      <c r="O154">
        <v>1956.637142</v>
      </c>
      <c r="P154">
        <v>0.115633</v>
      </c>
    </row>
    <row r="155" spans="1:16" hidden="1">
      <c r="A155">
        <v>2021</v>
      </c>
      <c r="B155" s="13" t="s">
        <v>35</v>
      </c>
      <c r="C155" s="13" t="s">
        <v>60</v>
      </c>
      <c r="D155" s="13" t="s">
        <v>61</v>
      </c>
      <c r="E155" s="13" t="s">
        <v>62</v>
      </c>
      <c r="F155" s="13" t="s">
        <v>63</v>
      </c>
      <c r="G155">
        <v>99</v>
      </c>
      <c r="H155">
        <v>77245</v>
      </c>
      <c r="I155">
        <v>1609.03</v>
      </c>
      <c r="J155">
        <v>1.2663000000000001E-2</v>
      </c>
      <c r="K155" t="b">
        <v>0</v>
      </c>
      <c r="L155">
        <v>1</v>
      </c>
      <c r="M155">
        <v>7799.7</v>
      </c>
      <c r="N155">
        <v>6780</v>
      </c>
      <c r="O155">
        <v>1019.7</v>
      </c>
      <c r="P155">
        <v>0.10097299999999999</v>
      </c>
    </row>
    <row r="156" spans="1:16" hidden="1">
      <c r="A156">
        <v>2021</v>
      </c>
      <c r="B156" s="13" t="s">
        <v>37</v>
      </c>
      <c r="C156" s="13" t="s">
        <v>60</v>
      </c>
      <c r="D156" s="13" t="s">
        <v>61</v>
      </c>
      <c r="E156" s="13" t="s">
        <v>62</v>
      </c>
      <c r="F156" s="13" t="s">
        <v>63</v>
      </c>
      <c r="G156">
        <v>99</v>
      </c>
      <c r="H156">
        <v>89634</v>
      </c>
      <c r="I156">
        <v>1687.36</v>
      </c>
      <c r="J156">
        <v>1.1443999999999999E-2</v>
      </c>
      <c r="K156" t="b">
        <v>0</v>
      </c>
      <c r="L156">
        <v>1</v>
      </c>
      <c r="M156">
        <v>11463.282857</v>
      </c>
      <c r="N156">
        <v>9446.442857</v>
      </c>
      <c r="O156">
        <v>2016.84</v>
      </c>
      <c r="P156">
        <v>0.127889</v>
      </c>
    </row>
    <row r="157" spans="1:16" hidden="1">
      <c r="A157">
        <v>2021</v>
      </c>
      <c r="B157" s="13" t="s">
        <v>38</v>
      </c>
      <c r="C157" s="13" t="s">
        <v>60</v>
      </c>
      <c r="D157" s="13" t="s">
        <v>61</v>
      </c>
      <c r="E157" s="13" t="s">
        <v>62</v>
      </c>
      <c r="F157" s="13" t="s">
        <v>63</v>
      </c>
      <c r="G157">
        <v>99</v>
      </c>
      <c r="H157">
        <v>86926</v>
      </c>
      <c r="I157">
        <v>2067.6799999999998</v>
      </c>
      <c r="J157">
        <v>1.4460000000000001E-2</v>
      </c>
      <c r="K157" t="b">
        <v>0</v>
      </c>
      <c r="L157">
        <v>1</v>
      </c>
      <c r="M157">
        <v>9356.15</v>
      </c>
      <c r="N157">
        <v>7701.5</v>
      </c>
      <c r="O157">
        <v>1654.65</v>
      </c>
      <c r="P157">
        <v>0.10763300000000001</v>
      </c>
    </row>
    <row r="158" spans="1:16" hidden="1">
      <c r="A158">
        <v>2021</v>
      </c>
      <c r="B158" s="13" t="s">
        <v>39</v>
      </c>
      <c r="C158" s="13" t="s">
        <v>60</v>
      </c>
      <c r="D158" s="13" t="s">
        <v>61</v>
      </c>
      <c r="E158" s="13" t="s">
        <v>62</v>
      </c>
      <c r="F158" s="13" t="s">
        <v>63</v>
      </c>
      <c r="G158">
        <v>99</v>
      </c>
      <c r="H158">
        <v>93881</v>
      </c>
      <c r="I158">
        <v>1407.71</v>
      </c>
      <c r="J158">
        <v>9.1149999999999998E-3</v>
      </c>
      <c r="K158" t="b">
        <v>0</v>
      </c>
      <c r="L158">
        <v>4</v>
      </c>
      <c r="M158">
        <v>4301.0559999999996</v>
      </c>
      <c r="N158">
        <v>3823.8719999999998</v>
      </c>
      <c r="O158">
        <v>477.18400000000003</v>
      </c>
      <c r="P158">
        <v>4.5813E-2</v>
      </c>
    </row>
    <row r="159" spans="1:16" hidden="1">
      <c r="A159">
        <v>2021</v>
      </c>
      <c r="B159" s="13" t="s">
        <v>40</v>
      </c>
      <c r="C159" s="13" t="s">
        <v>60</v>
      </c>
      <c r="D159" s="13" t="s">
        <v>61</v>
      </c>
      <c r="E159" s="13" t="s">
        <v>62</v>
      </c>
      <c r="F159" s="13" t="s">
        <v>63</v>
      </c>
      <c r="G159">
        <v>99</v>
      </c>
      <c r="H159">
        <v>102375</v>
      </c>
      <c r="I159">
        <v>1263.98</v>
      </c>
      <c r="J159">
        <v>7.5059999999999997E-3</v>
      </c>
      <c r="K159" t="b">
        <v>0</v>
      </c>
      <c r="L159">
        <v>4</v>
      </c>
      <c r="M159">
        <v>4826.1764700000003</v>
      </c>
      <c r="N159">
        <v>4324.0588230000003</v>
      </c>
      <c r="O159">
        <v>502.11764699999998</v>
      </c>
      <c r="P159">
        <v>4.7142000000000003E-2</v>
      </c>
    </row>
    <row r="160" spans="1:16" hidden="1">
      <c r="A160">
        <v>2021</v>
      </c>
      <c r="B160" s="13" t="s">
        <v>41</v>
      </c>
      <c r="C160" s="13" t="s">
        <v>60</v>
      </c>
      <c r="D160" s="13" t="s">
        <v>61</v>
      </c>
      <c r="E160" s="13" t="s">
        <v>62</v>
      </c>
      <c r="F160" s="13" t="s">
        <v>63</v>
      </c>
      <c r="G160">
        <v>99</v>
      </c>
      <c r="H160">
        <v>88392</v>
      </c>
      <c r="I160">
        <v>2625.78</v>
      </c>
      <c r="J160">
        <v>1.8058000000000001E-2</v>
      </c>
      <c r="K160" t="b">
        <v>0</v>
      </c>
      <c r="L160">
        <v>1</v>
      </c>
      <c r="M160">
        <v>6277</v>
      </c>
      <c r="N160">
        <v>4620</v>
      </c>
      <c r="O160">
        <v>1657</v>
      </c>
      <c r="P160">
        <v>7.1013000000000007E-2</v>
      </c>
    </row>
    <row r="161" spans="1:16" hidden="1">
      <c r="A161">
        <v>2021</v>
      </c>
      <c r="B161" s="13" t="s">
        <v>42</v>
      </c>
      <c r="C161" s="13" t="s">
        <v>60</v>
      </c>
      <c r="D161" s="13" t="s">
        <v>61</v>
      </c>
      <c r="E161" s="13" t="s">
        <v>62</v>
      </c>
      <c r="F161" s="13" t="s">
        <v>63</v>
      </c>
      <c r="G161">
        <v>1</v>
      </c>
      <c r="H161">
        <v>51385</v>
      </c>
      <c r="I161">
        <v>2613.86</v>
      </c>
      <c r="J161">
        <v>3.0922999999999999E-2</v>
      </c>
      <c r="K161" t="b">
        <v>0</v>
      </c>
      <c r="L161">
        <v>1</v>
      </c>
      <c r="M161">
        <v>9273.8831399999999</v>
      </c>
      <c r="N161">
        <v>7725.9838010000003</v>
      </c>
      <c r="O161">
        <v>1547.8993379999999</v>
      </c>
      <c r="P161">
        <v>0.180478</v>
      </c>
    </row>
    <row r="162" spans="1:16" hidden="1">
      <c r="A162">
        <v>2021</v>
      </c>
      <c r="B162" s="13" t="s">
        <v>42</v>
      </c>
      <c r="C162" s="13" t="s">
        <v>60</v>
      </c>
      <c r="D162" s="13" t="s">
        <v>61</v>
      </c>
      <c r="E162" s="13" t="s">
        <v>62</v>
      </c>
      <c r="F162" s="13" t="s">
        <v>63</v>
      </c>
      <c r="G162">
        <v>2</v>
      </c>
      <c r="H162">
        <v>63399</v>
      </c>
      <c r="I162">
        <v>1437.7</v>
      </c>
      <c r="J162">
        <v>1.3785E-2</v>
      </c>
      <c r="K162" t="b">
        <v>0</v>
      </c>
      <c r="L162">
        <v>1</v>
      </c>
      <c r="M162">
        <v>9273.8831399999999</v>
      </c>
      <c r="N162">
        <v>7725.9838010000003</v>
      </c>
      <c r="O162">
        <v>1547.8993379999999</v>
      </c>
      <c r="P162">
        <v>0.14627799999999999</v>
      </c>
    </row>
    <row r="163" spans="1:16" hidden="1">
      <c r="A163">
        <v>2021</v>
      </c>
      <c r="B163" s="13" t="s">
        <v>42</v>
      </c>
      <c r="C163" s="13" t="s">
        <v>60</v>
      </c>
      <c r="D163" s="13" t="s">
        <v>61</v>
      </c>
      <c r="E163" s="13" t="s">
        <v>62</v>
      </c>
      <c r="F163" s="13" t="s">
        <v>63</v>
      </c>
      <c r="G163">
        <v>3</v>
      </c>
      <c r="H163">
        <v>64231</v>
      </c>
      <c r="I163">
        <v>334.96</v>
      </c>
      <c r="J163">
        <v>3.1700000000000001E-3</v>
      </c>
      <c r="K163" t="b">
        <v>0</v>
      </c>
      <c r="L163">
        <v>1</v>
      </c>
      <c r="M163">
        <v>9273.8831399999999</v>
      </c>
      <c r="N163">
        <v>7725.9838010000003</v>
      </c>
      <c r="O163">
        <v>1547.8993379999999</v>
      </c>
      <c r="P163">
        <v>0.14438300000000001</v>
      </c>
    </row>
    <row r="164" spans="1:16" hidden="1">
      <c r="A164">
        <v>2021</v>
      </c>
      <c r="B164" s="13" t="s">
        <v>42</v>
      </c>
      <c r="C164" s="13" t="s">
        <v>60</v>
      </c>
      <c r="D164" s="13" t="s">
        <v>61</v>
      </c>
      <c r="E164" s="13" t="s">
        <v>62</v>
      </c>
      <c r="F164" s="13" t="s">
        <v>63</v>
      </c>
      <c r="G164">
        <v>4</v>
      </c>
      <c r="H164">
        <v>111763</v>
      </c>
      <c r="I164">
        <v>164.94</v>
      </c>
      <c r="J164">
        <v>8.9700000000000001E-4</v>
      </c>
      <c r="K164" t="b">
        <v>0</v>
      </c>
      <c r="L164">
        <v>1</v>
      </c>
      <c r="M164">
        <v>9273.8831399999999</v>
      </c>
      <c r="N164">
        <v>7725.9838010000003</v>
      </c>
      <c r="O164">
        <v>1547.8993379999999</v>
      </c>
      <c r="P164">
        <v>8.2977999999999996E-2</v>
      </c>
    </row>
    <row r="165" spans="1:16" hidden="1">
      <c r="A165">
        <v>2021</v>
      </c>
      <c r="B165" s="13" t="s">
        <v>42</v>
      </c>
      <c r="C165" s="13" t="s">
        <v>60</v>
      </c>
      <c r="D165" s="13" t="s">
        <v>61</v>
      </c>
      <c r="E165" s="13" t="s">
        <v>62</v>
      </c>
      <c r="F165" s="13" t="s">
        <v>63</v>
      </c>
      <c r="G165">
        <v>5</v>
      </c>
      <c r="H165">
        <v>136568</v>
      </c>
      <c r="I165">
        <v>1464.3</v>
      </c>
      <c r="J165">
        <v>6.5180000000000004E-3</v>
      </c>
      <c r="K165" t="b">
        <v>0</v>
      </c>
      <c r="L165">
        <v>1</v>
      </c>
      <c r="M165">
        <v>9273.8831399999999</v>
      </c>
      <c r="N165">
        <v>7725.9838010000003</v>
      </c>
      <c r="O165">
        <v>1547.8993379999999</v>
      </c>
      <c r="P165">
        <v>6.7905999999999994E-2</v>
      </c>
    </row>
    <row r="166" spans="1:16" hidden="1">
      <c r="A166">
        <v>2021</v>
      </c>
      <c r="B166" s="13" t="s">
        <v>42</v>
      </c>
      <c r="C166" s="13" t="s">
        <v>60</v>
      </c>
      <c r="D166" s="13" t="s">
        <v>61</v>
      </c>
      <c r="E166" s="13" t="s">
        <v>62</v>
      </c>
      <c r="F166" s="13" t="s">
        <v>63</v>
      </c>
      <c r="G166">
        <v>6</v>
      </c>
      <c r="H166">
        <v>77116</v>
      </c>
      <c r="I166">
        <v>4007.08</v>
      </c>
      <c r="J166">
        <v>3.1586999999999997E-2</v>
      </c>
      <c r="K166" t="b">
        <v>0</v>
      </c>
      <c r="L166">
        <v>1</v>
      </c>
      <c r="M166">
        <v>9273.8831399999999</v>
      </c>
      <c r="N166">
        <v>7725.9838010000003</v>
      </c>
      <c r="O166">
        <v>1547.8993379999999</v>
      </c>
      <c r="P166">
        <v>0.120258</v>
      </c>
    </row>
    <row r="167" spans="1:16" hidden="1">
      <c r="A167">
        <v>2021</v>
      </c>
      <c r="B167" s="13" t="s">
        <v>42</v>
      </c>
      <c r="C167" s="13" t="s">
        <v>60</v>
      </c>
      <c r="D167" s="13" t="s">
        <v>61</v>
      </c>
      <c r="E167" s="13" t="s">
        <v>62</v>
      </c>
      <c r="F167" s="13" t="s">
        <v>63</v>
      </c>
      <c r="G167">
        <v>20</v>
      </c>
      <c r="H167">
        <v>98519</v>
      </c>
      <c r="I167">
        <v>2750.14</v>
      </c>
      <c r="J167">
        <v>1.6969000000000001E-2</v>
      </c>
      <c r="K167" t="b">
        <v>0</v>
      </c>
      <c r="L167">
        <v>1</v>
      </c>
      <c r="M167">
        <v>9273.8831399999999</v>
      </c>
      <c r="N167">
        <v>7725.9838010000003</v>
      </c>
      <c r="O167">
        <v>1547.8993379999999</v>
      </c>
      <c r="P167">
        <v>9.4131999999999993E-2</v>
      </c>
    </row>
    <row r="168" spans="1:16" hidden="1">
      <c r="A168">
        <v>2021</v>
      </c>
      <c r="B168" s="13" t="s">
        <v>42</v>
      </c>
      <c r="C168" s="13" t="s">
        <v>60</v>
      </c>
      <c r="D168" s="13" t="s">
        <v>61</v>
      </c>
      <c r="E168" s="13" t="s">
        <v>62</v>
      </c>
      <c r="F168" s="13" t="s">
        <v>63</v>
      </c>
      <c r="G168">
        <v>98</v>
      </c>
      <c r="H168">
        <v>89516</v>
      </c>
      <c r="I168">
        <v>8719.66</v>
      </c>
      <c r="J168">
        <v>5.9214999999999997E-2</v>
      </c>
      <c r="K168" t="b">
        <v>0</v>
      </c>
      <c r="L168">
        <v>1</v>
      </c>
      <c r="M168">
        <v>9273.8831399999999</v>
      </c>
      <c r="N168">
        <v>7725.9838010000003</v>
      </c>
      <c r="O168">
        <v>1547.8993379999999</v>
      </c>
      <c r="P168">
        <v>0.1036</v>
      </c>
    </row>
    <row r="169" spans="1:16">
      <c r="A169">
        <v>2021</v>
      </c>
      <c r="B169" s="13" t="s">
        <v>27</v>
      </c>
      <c r="C169" s="13" t="s">
        <v>60</v>
      </c>
      <c r="D169" s="13" t="s">
        <v>61</v>
      </c>
      <c r="E169" s="13" t="s">
        <v>62</v>
      </c>
      <c r="F169" s="13" t="s">
        <v>63</v>
      </c>
      <c r="G169">
        <v>2</v>
      </c>
      <c r="H169">
        <v>67388</v>
      </c>
      <c r="I169">
        <v>36735.89</v>
      </c>
      <c r="J169">
        <v>0.33139099999999999</v>
      </c>
      <c r="K169" t="b">
        <v>1</v>
      </c>
      <c r="L169">
        <v>1</v>
      </c>
      <c r="M169">
        <v>8775</v>
      </c>
      <c r="N169">
        <v>7020</v>
      </c>
      <c r="O169">
        <v>1755</v>
      </c>
      <c r="P169">
        <v>0.130216</v>
      </c>
    </row>
    <row r="170" spans="1:16">
      <c r="A170">
        <v>2021</v>
      </c>
      <c r="B170" s="13" t="s">
        <v>28</v>
      </c>
      <c r="C170" s="13" t="s">
        <v>60</v>
      </c>
      <c r="D170" s="13" t="s">
        <v>61</v>
      </c>
      <c r="E170" s="13" t="s">
        <v>62</v>
      </c>
      <c r="F170" s="13" t="s">
        <v>63</v>
      </c>
      <c r="G170">
        <v>1</v>
      </c>
      <c r="H170">
        <v>43724</v>
      </c>
      <c r="I170">
        <v>101586.02</v>
      </c>
      <c r="J170">
        <v>1.4123779999999999</v>
      </c>
      <c r="K170" t="b">
        <v>1</v>
      </c>
      <c r="L170">
        <v>1</v>
      </c>
      <c r="M170">
        <v>9202.6666659999992</v>
      </c>
      <c r="N170">
        <v>8664</v>
      </c>
      <c r="O170">
        <v>538.66666599999996</v>
      </c>
      <c r="P170">
        <v>0.21047099999999999</v>
      </c>
    </row>
    <row r="171" spans="1:16">
      <c r="A171">
        <v>2021</v>
      </c>
      <c r="B171" s="13" t="s">
        <v>34</v>
      </c>
      <c r="C171" s="13" t="s">
        <v>60</v>
      </c>
      <c r="D171" s="13" t="s">
        <v>61</v>
      </c>
      <c r="E171" s="13" t="s">
        <v>62</v>
      </c>
      <c r="F171" s="13" t="s">
        <v>63</v>
      </c>
      <c r="G171">
        <v>2</v>
      </c>
      <c r="H171">
        <v>47075</v>
      </c>
      <c r="I171">
        <v>33649.54</v>
      </c>
      <c r="J171">
        <v>0.43453399999999998</v>
      </c>
      <c r="K171" t="b">
        <v>1</v>
      </c>
      <c r="L171">
        <v>4</v>
      </c>
      <c r="M171">
        <v>4115</v>
      </c>
      <c r="N171">
        <v>3335</v>
      </c>
      <c r="O171">
        <v>780</v>
      </c>
      <c r="P171">
        <v>8.7413000000000005E-2</v>
      </c>
    </row>
    <row r="172" spans="1:16">
      <c r="A172">
        <v>2021</v>
      </c>
      <c r="B172" s="13" t="s">
        <v>34</v>
      </c>
      <c r="C172" s="13" t="s">
        <v>60</v>
      </c>
      <c r="D172" s="13" t="s">
        <v>61</v>
      </c>
      <c r="E172" s="13" t="s">
        <v>62</v>
      </c>
      <c r="F172" s="13" t="s">
        <v>63</v>
      </c>
      <c r="G172">
        <v>5</v>
      </c>
      <c r="H172">
        <v>81756</v>
      </c>
      <c r="I172">
        <v>37471.589999999997</v>
      </c>
      <c r="J172">
        <v>0.27862399999999998</v>
      </c>
      <c r="K172" t="b">
        <v>1</v>
      </c>
      <c r="L172">
        <v>4</v>
      </c>
      <c r="M172">
        <v>4115</v>
      </c>
      <c r="N172">
        <v>3335</v>
      </c>
      <c r="O172">
        <v>780</v>
      </c>
      <c r="P172">
        <v>5.0332000000000002E-2</v>
      </c>
    </row>
    <row r="173" spans="1:16">
      <c r="A173">
        <v>2021</v>
      </c>
      <c r="B173" s="13" t="s">
        <v>32</v>
      </c>
      <c r="C173" s="13" t="s">
        <v>60</v>
      </c>
      <c r="D173" s="13" t="s">
        <v>61</v>
      </c>
      <c r="E173" s="13" t="s">
        <v>62</v>
      </c>
      <c r="F173" s="13" t="s">
        <v>63</v>
      </c>
      <c r="G173">
        <v>2</v>
      </c>
      <c r="H173">
        <v>32793</v>
      </c>
      <c r="I173">
        <v>26979.01</v>
      </c>
      <c r="J173">
        <v>0.50012900000000005</v>
      </c>
      <c r="K173" t="b">
        <v>1</v>
      </c>
      <c r="L173">
        <v>4</v>
      </c>
      <c r="M173">
        <v>4003.82</v>
      </c>
      <c r="N173">
        <v>2742.542222</v>
      </c>
      <c r="O173">
        <v>1261.277777</v>
      </c>
      <c r="P173">
        <v>0.12209299999999999</v>
      </c>
    </row>
    <row r="174" spans="1:16">
      <c r="A174">
        <v>2021</v>
      </c>
      <c r="B174" s="13" t="s">
        <v>32</v>
      </c>
      <c r="C174" s="13" t="s">
        <v>60</v>
      </c>
      <c r="D174" s="13" t="s">
        <v>61</v>
      </c>
      <c r="E174" s="13" t="s">
        <v>62</v>
      </c>
      <c r="F174" s="13" t="s">
        <v>63</v>
      </c>
      <c r="G174">
        <v>5</v>
      </c>
      <c r="H174">
        <v>98378</v>
      </c>
      <c r="I174">
        <v>101154.67</v>
      </c>
      <c r="J174">
        <v>0.625058</v>
      </c>
      <c r="K174" t="b">
        <v>1</v>
      </c>
      <c r="L174">
        <v>4</v>
      </c>
      <c r="M174">
        <v>4003.82</v>
      </c>
      <c r="N174">
        <v>2742.542222</v>
      </c>
      <c r="O174">
        <v>1261.277777</v>
      </c>
      <c r="P174">
        <v>4.0697999999999998E-2</v>
      </c>
    </row>
    <row r="175" spans="1:16">
      <c r="A175">
        <v>2021</v>
      </c>
      <c r="B175" s="13" t="s">
        <v>29</v>
      </c>
      <c r="C175" s="13" t="s">
        <v>60</v>
      </c>
      <c r="D175" s="13" t="s">
        <v>61</v>
      </c>
      <c r="E175" s="13" t="s">
        <v>62</v>
      </c>
      <c r="F175" s="13" t="s">
        <v>63</v>
      </c>
      <c r="G175">
        <v>2</v>
      </c>
      <c r="H175">
        <v>38210</v>
      </c>
      <c r="I175">
        <v>19596.05</v>
      </c>
      <c r="J175">
        <v>0.31176100000000001</v>
      </c>
      <c r="K175" t="b">
        <v>1</v>
      </c>
      <c r="L175">
        <v>1</v>
      </c>
      <c r="M175">
        <v>9015.8333330000005</v>
      </c>
      <c r="N175">
        <v>7470.8333329999996</v>
      </c>
      <c r="O175">
        <v>1545</v>
      </c>
      <c r="P175">
        <v>0.235954</v>
      </c>
    </row>
    <row r="176" spans="1:16">
      <c r="A176">
        <v>2021</v>
      </c>
      <c r="B176" s="13" t="s">
        <v>29</v>
      </c>
      <c r="C176" s="13" t="s">
        <v>60</v>
      </c>
      <c r="D176" s="13" t="s">
        <v>61</v>
      </c>
      <c r="E176" s="13" t="s">
        <v>62</v>
      </c>
      <c r="F176" s="13" t="s">
        <v>63</v>
      </c>
      <c r="G176">
        <v>5</v>
      </c>
      <c r="H176">
        <v>44287</v>
      </c>
      <c r="I176">
        <v>56093.34</v>
      </c>
      <c r="J176">
        <v>0.76996299999999995</v>
      </c>
      <c r="K176" t="b">
        <v>1</v>
      </c>
      <c r="L176">
        <v>1</v>
      </c>
      <c r="M176">
        <v>9015.8333330000005</v>
      </c>
      <c r="N176">
        <v>7470.8333329999996</v>
      </c>
      <c r="O176">
        <v>1545</v>
      </c>
      <c r="P176">
        <v>0.20357700000000001</v>
      </c>
    </row>
    <row r="177" spans="1:16">
      <c r="A177">
        <v>2021</v>
      </c>
      <c r="B177" s="13" t="s">
        <v>38</v>
      </c>
      <c r="C177" s="13" t="s">
        <v>60</v>
      </c>
      <c r="D177" s="13" t="s">
        <v>61</v>
      </c>
      <c r="E177" s="13" t="s">
        <v>62</v>
      </c>
      <c r="F177" s="13" t="s">
        <v>63</v>
      </c>
      <c r="G177">
        <v>5</v>
      </c>
      <c r="H177">
        <v>80038</v>
      </c>
      <c r="I177">
        <v>41060.959999999999</v>
      </c>
      <c r="J177">
        <v>0.311865</v>
      </c>
      <c r="K177" t="b">
        <v>1</v>
      </c>
      <c r="L177">
        <v>1</v>
      </c>
      <c r="M177">
        <v>9356.15</v>
      </c>
      <c r="N177">
        <v>7701.5</v>
      </c>
      <c r="O177">
        <v>1654.65</v>
      </c>
      <c r="P177">
        <v>0.116896</v>
      </c>
    </row>
    <row r="178" spans="1:16">
      <c r="A178">
        <v>2021</v>
      </c>
      <c r="B178" s="13" t="s">
        <v>41</v>
      </c>
      <c r="C178" s="13" t="s">
        <v>60</v>
      </c>
      <c r="D178" s="13" t="s">
        <v>61</v>
      </c>
      <c r="E178" s="13" t="s">
        <v>62</v>
      </c>
      <c r="F178" s="13" t="s">
        <v>63</v>
      </c>
      <c r="G178">
        <v>2</v>
      </c>
      <c r="H178">
        <v>17212</v>
      </c>
      <c r="I178">
        <v>32865.83</v>
      </c>
      <c r="J178">
        <v>1.1608069999999999</v>
      </c>
      <c r="K178" t="b">
        <v>1</v>
      </c>
      <c r="L178">
        <v>1</v>
      </c>
      <c r="M178">
        <v>6277</v>
      </c>
      <c r="N178">
        <v>4620</v>
      </c>
      <c r="O178">
        <v>1657</v>
      </c>
      <c r="P178">
        <v>0.36468699999999998</v>
      </c>
    </row>
    <row r="179" spans="1:16">
      <c r="A179">
        <v>2021</v>
      </c>
      <c r="B179" s="13" t="s">
        <v>27</v>
      </c>
      <c r="C179" s="13" t="s">
        <v>60</v>
      </c>
      <c r="D179" s="13" t="s">
        <v>61</v>
      </c>
      <c r="E179" s="13" t="s">
        <v>62</v>
      </c>
      <c r="F179" s="13" t="s">
        <v>63</v>
      </c>
      <c r="G179">
        <v>6</v>
      </c>
      <c r="H179">
        <v>73437</v>
      </c>
      <c r="I179">
        <v>40154.58</v>
      </c>
      <c r="J179">
        <v>0.33239400000000002</v>
      </c>
      <c r="K179" t="b">
        <v>1</v>
      </c>
      <c r="L179">
        <v>1</v>
      </c>
      <c r="M179">
        <v>8775</v>
      </c>
      <c r="N179">
        <v>7020</v>
      </c>
      <c r="O179">
        <v>1755</v>
      </c>
      <c r="P179">
        <v>0.11949</v>
      </c>
    </row>
    <row r="180" spans="1:16">
      <c r="A180">
        <v>2021</v>
      </c>
      <c r="B180" s="13" t="s">
        <v>34</v>
      </c>
      <c r="C180" s="13" t="s">
        <v>60</v>
      </c>
      <c r="D180" s="13" t="s">
        <v>61</v>
      </c>
      <c r="E180" s="13" t="s">
        <v>62</v>
      </c>
      <c r="F180" s="13" t="s">
        <v>63</v>
      </c>
      <c r="G180">
        <v>6</v>
      </c>
      <c r="H180">
        <v>117550</v>
      </c>
      <c r="I180">
        <v>131414.26</v>
      </c>
      <c r="J180">
        <v>0.67959800000000004</v>
      </c>
      <c r="K180" t="b">
        <v>1</v>
      </c>
      <c r="L180">
        <v>4</v>
      </c>
      <c r="M180">
        <v>4115</v>
      </c>
      <c r="N180">
        <v>3335</v>
      </c>
      <c r="O180">
        <v>780</v>
      </c>
      <c r="P180">
        <v>3.5006000000000002E-2</v>
      </c>
    </row>
    <row r="181" spans="1:16">
      <c r="A181">
        <v>2021</v>
      </c>
      <c r="B181" s="13" t="s">
        <v>36</v>
      </c>
      <c r="C181" s="13" t="s">
        <v>60</v>
      </c>
      <c r="D181" s="13" t="s">
        <v>61</v>
      </c>
      <c r="E181" s="13" t="s">
        <v>62</v>
      </c>
      <c r="F181" s="13" t="s">
        <v>63</v>
      </c>
      <c r="G181">
        <v>6</v>
      </c>
      <c r="H181">
        <v>43614</v>
      </c>
      <c r="I181">
        <v>126148.14</v>
      </c>
      <c r="J181">
        <v>1.758267</v>
      </c>
      <c r="K181" t="b">
        <v>1</v>
      </c>
      <c r="L181">
        <v>1</v>
      </c>
      <c r="M181">
        <v>7306.6485709999997</v>
      </c>
      <c r="N181">
        <v>5350.0114279999998</v>
      </c>
      <c r="O181">
        <v>1956.637142</v>
      </c>
      <c r="P181">
        <v>0.16752900000000001</v>
      </c>
    </row>
    <row r="182" spans="1:16" hidden="1">
      <c r="A182">
        <v>2021</v>
      </c>
      <c r="B182" s="13" t="s">
        <v>27</v>
      </c>
      <c r="C182" s="13" t="s">
        <v>60</v>
      </c>
      <c r="D182" s="13" t="s">
        <v>61</v>
      </c>
      <c r="E182" s="13" t="s">
        <v>62</v>
      </c>
      <c r="F182" s="13" t="s">
        <v>63</v>
      </c>
      <c r="G182">
        <v>98</v>
      </c>
      <c r="H182">
        <v>68727</v>
      </c>
      <c r="I182">
        <v>82521.929999999993</v>
      </c>
      <c r="J182">
        <v>0.72992299999999999</v>
      </c>
      <c r="K182" t="b">
        <v>1</v>
      </c>
      <c r="L182">
        <v>1</v>
      </c>
      <c r="M182">
        <v>8775</v>
      </c>
      <c r="N182">
        <v>7020</v>
      </c>
      <c r="O182">
        <v>1755</v>
      </c>
      <c r="P182">
        <v>0.12767899999999999</v>
      </c>
    </row>
    <row r="183" spans="1:16" hidden="1">
      <c r="A183">
        <v>2021</v>
      </c>
      <c r="B183" s="13" t="s">
        <v>32</v>
      </c>
      <c r="C183" s="13" t="s">
        <v>60</v>
      </c>
      <c r="D183" s="13" t="s">
        <v>61</v>
      </c>
      <c r="E183" s="13" t="s">
        <v>62</v>
      </c>
      <c r="F183" s="13" t="s">
        <v>63</v>
      </c>
      <c r="G183">
        <v>98</v>
      </c>
      <c r="H183">
        <v>128741</v>
      </c>
      <c r="I183">
        <v>89393.76</v>
      </c>
      <c r="J183">
        <v>0.42210900000000001</v>
      </c>
      <c r="K183" t="b">
        <v>1</v>
      </c>
      <c r="L183">
        <v>4</v>
      </c>
      <c r="M183">
        <v>4003.82</v>
      </c>
      <c r="N183">
        <v>2742.542222</v>
      </c>
      <c r="O183">
        <v>1261.277777</v>
      </c>
      <c r="P183">
        <v>3.1099000000000002E-2</v>
      </c>
    </row>
    <row r="184" spans="1:16" hidden="1">
      <c r="A184">
        <v>2021</v>
      </c>
      <c r="B184" s="13" t="s">
        <v>35</v>
      </c>
      <c r="C184" s="13" t="s">
        <v>60</v>
      </c>
      <c r="D184" s="13" t="s">
        <v>61</v>
      </c>
      <c r="E184" s="13" t="s">
        <v>62</v>
      </c>
      <c r="F184" s="13" t="s">
        <v>63</v>
      </c>
      <c r="G184">
        <v>98</v>
      </c>
      <c r="H184">
        <v>65297</v>
      </c>
      <c r="I184">
        <v>28622.69</v>
      </c>
      <c r="J184">
        <v>0.26646999999999998</v>
      </c>
      <c r="K184" t="b">
        <v>1</v>
      </c>
      <c r="L184">
        <v>1</v>
      </c>
      <c r="M184">
        <v>7799.7</v>
      </c>
      <c r="N184">
        <v>6780</v>
      </c>
      <c r="O184">
        <v>1019.7</v>
      </c>
      <c r="P184">
        <v>0.119449</v>
      </c>
    </row>
    <row r="185" spans="1:16" hidden="1">
      <c r="A185">
        <v>2021</v>
      </c>
      <c r="B185" s="13" t="s">
        <v>38</v>
      </c>
      <c r="C185" s="13" t="s">
        <v>60</v>
      </c>
      <c r="D185" s="13" t="s">
        <v>61</v>
      </c>
      <c r="E185" s="13" t="s">
        <v>62</v>
      </c>
      <c r="F185" s="13" t="s">
        <v>63</v>
      </c>
      <c r="G185">
        <v>98</v>
      </c>
      <c r="H185">
        <v>60383</v>
      </c>
      <c r="I185">
        <v>44374.31</v>
      </c>
      <c r="J185">
        <v>0.44673200000000002</v>
      </c>
      <c r="K185" t="b">
        <v>1</v>
      </c>
      <c r="L185">
        <v>1</v>
      </c>
      <c r="M185">
        <v>9356.15</v>
      </c>
      <c r="N185">
        <v>7701.5</v>
      </c>
      <c r="O185">
        <v>1654.65</v>
      </c>
      <c r="P185">
        <v>0.154946</v>
      </c>
    </row>
    <row r="186" spans="1:16" hidden="1">
      <c r="A186">
        <v>2021</v>
      </c>
      <c r="B186" s="13" t="s">
        <v>39</v>
      </c>
      <c r="C186" s="13" t="s">
        <v>60</v>
      </c>
      <c r="D186" s="13" t="s">
        <v>61</v>
      </c>
      <c r="E186" s="13" t="s">
        <v>62</v>
      </c>
      <c r="F186" s="13" t="s">
        <v>63</v>
      </c>
      <c r="G186">
        <v>98</v>
      </c>
      <c r="H186">
        <v>87575</v>
      </c>
      <c r="I186">
        <v>56787.3</v>
      </c>
      <c r="J186">
        <v>0.39419100000000001</v>
      </c>
      <c r="K186" t="b">
        <v>1</v>
      </c>
      <c r="L186">
        <v>4</v>
      </c>
      <c r="M186">
        <v>4301.0559999999996</v>
      </c>
      <c r="N186">
        <v>3823.8719999999998</v>
      </c>
      <c r="O186">
        <v>477.18400000000003</v>
      </c>
      <c r="P186">
        <v>4.9112000000000003E-2</v>
      </c>
    </row>
    <row r="187" spans="1:16" hidden="1">
      <c r="A187">
        <v>2021</v>
      </c>
      <c r="B187" s="13" t="s">
        <v>27</v>
      </c>
      <c r="C187" s="13" t="s">
        <v>60</v>
      </c>
      <c r="D187" s="13" t="s">
        <v>61</v>
      </c>
      <c r="E187" s="13" t="s">
        <v>62</v>
      </c>
      <c r="F187" s="13" t="s">
        <v>63</v>
      </c>
      <c r="G187">
        <v>1</v>
      </c>
      <c r="H187">
        <v>66693</v>
      </c>
      <c r="I187">
        <v>6476.82</v>
      </c>
      <c r="J187">
        <v>5.9035999999999998E-2</v>
      </c>
      <c r="K187" t="b">
        <v>0</v>
      </c>
      <c r="L187">
        <v>1</v>
      </c>
      <c r="M187">
        <v>8775</v>
      </c>
      <c r="N187">
        <v>7020</v>
      </c>
      <c r="O187">
        <v>1755</v>
      </c>
      <c r="P187">
        <v>0.131573</v>
      </c>
    </row>
    <row r="188" spans="1:16" hidden="1">
      <c r="A188">
        <v>2021</v>
      </c>
      <c r="B188" s="13" t="s">
        <v>27</v>
      </c>
      <c r="C188" s="13" t="s">
        <v>60</v>
      </c>
      <c r="D188" s="13" t="s">
        <v>61</v>
      </c>
      <c r="E188" s="13" t="s">
        <v>62</v>
      </c>
      <c r="F188" s="13" t="s">
        <v>63</v>
      </c>
      <c r="G188">
        <v>3</v>
      </c>
      <c r="H188">
        <v>80503</v>
      </c>
      <c r="I188">
        <v>25376.07</v>
      </c>
      <c r="J188">
        <v>0.19162399999999999</v>
      </c>
      <c r="K188" t="b">
        <v>0</v>
      </c>
      <c r="L188">
        <v>1</v>
      </c>
      <c r="M188">
        <v>8775</v>
      </c>
      <c r="N188">
        <v>7020</v>
      </c>
      <c r="O188">
        <v>1755</v>
      </c>
      <c r="P188">
        <v>0.109002</v>
      </c>
    </row>
    <row r="189" spans="1:16" hidden="1">
      <c r="A189">
        <v>2021</v>
      </c>
      <c r="B189" s="13" t="s">
        <v>27</v>
      </c>
      <c r="C189" s="13" t="s">
        <v>60</v>
      </c>
      <c r="D189" s="13" t="s">
        <v>61</v>
      </c>
      <c r="E189" s="13" t="s">
        <v>62</v>
      </c>
      <c r="F189" s="13" t="s">
        <v>63</v>
      </c>
      <c r="G189">
        <v>4</v>
      </c>
      <c r="H189">
        <v>110645</v>
      </c>
      <c r="I189">
        <v>4707.8900000000003</v>
      </c>
      <c r="J189">
        <v>2.5866E-2</v>
      </c>
      <c r="K189" t="b">
        <v>0</v>
      </c>
      <c r="L189">
        <v>1</v>
      </c>
      <c r="M189">
        <v>8775</v>
      </c>
      <c r="N189">
        <v>7020</v>
      </c>
      <c r="O189">
        <v>1755</v>
      </c>
      <c r="P189">
        <v>7.9307000000000002E-2</v>
      </c>
    </row>
    <row r="190" spans="1:16" hidden="1">
      <c r="A190">
        <v>2021</v>
      </c>
      <c r="B190" s="13" t="s">
        <v>27</v>
      </c>
      <c r="C190" s="13" t="s">
        <v>60</v>
      </c>
      <c r="D190" s="13" t="s">
        <v>61</v>
      </c>
      <c r="E190" s="13" t="s">
        <v>62</v>
      </c>
      <c r="F190" s="13" t="s">
        <v>63</v>
      </c>
      <c r="G190">
        <v>5</v>
      </c>
      <c r="H190">
        <v>83424</v>
      </c>
      <c r="I190">
        <v>11431.82</v>
      </c>
      <c r="J190">
        <v>8.3302000000000001E-2</v>
      </c>
      <c r="K190" t="b">
        <v>0</v>
      </c>
      <c r="L190">
        <v>1</v>
      </c>
      <c r="M190">
        <v>8775</v>
      </c>
      <c r="N190">
        <v>7020</v>
      </c>
      <c r="O190">
        <v>1755</v>
      </c>
      <c r="P190">
        <v>0.105185</v>
      </c>
    </row>
    <row r="191" spans="1:16" hidden="1">
      <c r="A191">
        <v>2021</v>
      </c>
      <c r="B191" s="13" t="s">
        <v>27</v>
      </c>
      <c r="C191" s="13" t="s">
        <v>60</v>
      </c>
      <c r="D191" s="13" t="s">
        <v>61</v>
      </c>
      <c r="E191" s="13" t="s">
        <v>62</v>
      </c>
      <c r="F191" s="13" t="s">
        <v>63</v>
      </c>
      <c r="G191">
        <v>20</v>
      </c>
      <c r="H191">
        <v>94959</v>
      </c>
      <c r="I191">
        <v>22080.34</v>
      </c>
      <c r="J191">
        <v>0.14135200000000001</v>
      </c>
      <c r="K191" t="b">
        <v>0</v>
      </c>
      <c r="L191">
        <v>1</v>
      </c>
      <c r="M191">
        <v>8775</v>
      </c>
      <c r="N191">
        <v>7020</v>
      </c>
      <c r="O191">
        <v>1755</v>
      </c>
      <c r="P191">
        <v>9.2408000000000004E-2</v>
      </c>
    </row>
    <row r="192" spans="1:16" hidden="1">
      <c r="A192">
        <v>2021</v>
      </c>
      <c r="B192" s="13" t="s">
        <v>30</v>
      </c>
      <c r="C192" s="13" t="s">
        <v>60</v>
      </c>
      <c r="D192" s="13" t="s">
        <v>61</v>
      </c>
      <c r="E192" s="13" t="s">
        <v>62</v>
      </c>
      <c r="F192" s="13" t="s">
        <v>63</v>
      </c>
      <c r="G192">
        <v>1</v>
      </c>
      <c r="H192">
        <v>45473</v>
      </c>
      <c r="I192">
        <v>2155.1999999999998</v>
      </c>
      <c r="J192">
        <v>2.8812000000000001E-2</v>
      </c>
      <c r="K192" t="b">
        <v>0</v>
      </c>
      <c r="L192">
        <v>1</v>
      </c>
      <c r="M192">
        <v>10007.090909</v>
      </c>
      <c r="N192">
        <v>9398.8181810000005</v>
      </c>
      <c r="O192">
        <v>608.27272700000003</v>
      </c>
      <c r="P192">
        <v>0.22006600000000001</v>
      </c>
    </row>
    <row r="193" spans="1:16" hidden="1">
      <c r="A193">
        <v>2021</v>
      </c>
      <c r="B193" s="13" t="s">
        <v>30</v>
      </c>
      <c r="C193" s="13" t="s">
        <v>60</v>
      </c>
      <c r="D193" s="13" t="s">
        <v>61</v>
      </c>
      <c r="E193" s="13" t="s">
        <v>62</v>
      </c>
      <c r="F193" s="13" t="s">
        <v>63</v>
      </c>
      <c r="G193">
        <v>2</v>
      </c>
      <c r="H193">
        <v>60352</v>
      </c>
      <c r="I193">
        <v>3319.55</v>
      </c>
      <c r="J193">
        <v>3.3437000000000001E-2</v>
      </c>
      <c r="K193" t="b">
        <v>0</v>
      </c>
      <c r="L193">
        <v>1</v>
      </c>
      <c r="M193">
        <v>10007.090909</v>
      </c>
      <c r="N193">
        <v>9398.8181810000005</v>
      </c>
      <c r="O193">
        <v>608.27272700000003</v>
      </c>
      <c r="P193">
        <v>0.16581199999999999</v>
      </c>
    </row>
    <row r="194" spans="1:16" hidden="1">
      <c r="A194">
        <v>2021</v>
      </c>
      <c r="B194" s="13" t="s">
        <v>30</v>
      </c>
      <c r="C194" s="13" t="s">
        <v>60</v>
      </c>
      <c r="D194" s="13" t="s">
        <v>61</v>
      </c>
      <c r="E194" s="13" t="s">
        <v>62</v>
      </c>
      <c r="F194" s="13" t="s">
        <v>63</v>
      </c>
      <c r="G194">
        <v>3</v>
      </c>
      <c r="H194">
        <v>58418</v>
      </c>
      <c r="I194">
        <v>1382.69</v>
      </c>
      <c r="J194">
        <v>1.4389000000000001E-2</v>
      </c>
      <c r="K194" t="b">
        <v>0</v>
      </c>
      <c r="L194">
        <v>1</v>
      </c>
      <c r="M194">
        <v>10007.090909</v>
      </c>
      <c r="N194">
        <v>9398.8181810000005</v>
      </c>
      <c r="O194">
        <v>608.27272700000003</v>
      </c>
      <c r="P194">
        <v>0.17130100000000001</v>
      </c>
    </row>
    <row r="195" spans="1:16" hidden="1">
      <c r="A195">
        <v>2021</v>
      </c>
      <c r="B195" s="13" t="s">
        <v>30</v>
      </c>
      <c r="C195" s="13" t="s">
        <v>60</v>
      </c>
      <c r="D195" s="13" t="s">
        <v>61</v>
      </c>
      <c r="E195" s="13" t="s">
        <v>62</v>
      </c>
      <c r="F195" s="13" t="s">
        <v>63</v>
      </c>
      <c r="G195">
        <v>4</v>
      </c>
      <c r="H195">
        <v>102993</v>
      </c>
      <c r="I195">
        <v>858.28</v>
      </c>
      <c r="J195">
        <v>5.0660000000000002E-3</v>
      </c>
      <c r="K195" t="b">
        <v>0</v>
      </c>
      <c r="L195">
        <v>1</v>
      </c>
      <c r="M195">
        <v>10007.090909</v>
      </c>
      <c r="N195">
        <v>9398.8181810000005</v>
      </c>
      <c r="O195">
        <v>608.27272700000003</v>
      </c>
      <c r="P195">
        <v>9.7161999999999998E-2</v>
      </c>
    </row>
    <row r="196" spans="1:16" hidden="1">
      <c r="A196">
        <v>2021</v>
      </c>
      <c r="B196" s="13" t="s">
        <v>30</v>
      </c>
      <c r="C196" s="13" t="s">
        <v>60</v>
      </c>
      <c r="D196" s="13" t="s">
        <v>61</v>
      </c>
      <c r="E196" s="13" t="s">
        <v>62</v>
      </c>
      <c r="F196" s="13" t="s">
        <v>63</v>
      </c>
      <c r="G196">
        <v>5</v>
      </c>
      <c r="H196">
        <v>118827</v>
      </c>
      <c r="I196">
        <v>4643.8599999999997</v>
      </c>
      <c r="J196">
        <v>2.3757E-2</v>
      </c>
      <c r="K196" t="b">
        <v>0</v>
      </c>
      <c r="L196">
        <v>1</v>
      </c>
      <c r="M196">
        <v>10007.090909</v>
      </c>
      <c r="N196">
        <v>9398.8181810000005</v>
      </c>
      <c r="O196">
        <v>608.27272700000003</v>
      </c>
      <c r="P196">
        <v>8.4214999999999998E-2</v>
      </c>
    </row>
    <row r="197" spans="1:16" hidden="1">
      <c r="A197">
        <v>2021</v>
      </c>
      <c r="B197" s="13" t="s">
        <v>30</v>
      </c>
      <c r="C197" s="13" t="s">
        <v>60</v>
      </c>
      <c r="D197" s="13" t="s">
        <v>61</v>
      </c>
      <c r="E197" s="13" t="s">
        <v>62</v>
      </c>
      <c r="F197" s="13" t="s">
        <v>63</v>
      </c>
      <c r="G197">
        <v>6</v>
      </c>
      <c r="H197">
        <v>68454</v>
      </c>
      <c r="I197">
        <v>16522.25</v>
      </c>
      <c r="J197">
        <v>0.146726</v>
      </c>
      <c r="K197" t="b">
        <v>0</v>
      </c>
      <c r="L197">
        <v>1</v>
      </c>
      <c r="M197">
        <v>10007.090909</v>
      </c>
      <c r="N197">
        <v>9398.8181810000005</v>
      </c>
      <c r="O197">
        <v>608.27272700000003</v>
      </c>
      <c r="P197">
        <v>0.14618700000000001</v>
      </c>
    </row>
    <row r="198" spans="1:16" hidden="1">
      <c r="A198">
        <v>2021</v>
      </c>
      <c r="B198" s="13" t="s">
        <v>30</v>
      </c>
      <c r="C198" s="13" t="s">
        <v>60</v>
      </c>
      <c r="D198" s="13" t="s">
        <v>61</v>
      </c>
      <c r="E198" s="13" t="s">
        <v>62</v>
      </c>
      <c r="F198" s="13" t="s">
        <v>63</v>
      </c>
      <c r="G198">
        <v>20</v>
      </c>
      <c r="H198">
        <v>83108</v>
      </c>
      <c r="I198">
        <v>9299.43</v>
      </c>
      <c r="J198">
        <v>6.8021999999999999E-2</v>
      </c>
      <c r="K198" t="b">
        <v>0</v>
      </c>
      <c r="L198">
        <v>1</v>
      </c>
      <c r="M198">
        <v>10007.090909</v>
      </c>
      <c r="N198">
        <v>9398.8181810000005</v>
      </c>
      <c r="O198">
        <v>608.27272700000003</v>
      </c>
      <c r="P198">
        <v>0.12041</v>
      </c>
    </row>
    <row r="199" spans="1:16" hidden="1">
      <c r="A199">
        <v>2021</v>
      </c>
      <c r="B199" s="13" t="s">
        <v>30</v>
      </c>
      <c r="C199" s="13" t="s">
        <v>60</v>
      </c>
      <c r="D199" s="13" t="s">
        <v>61</v>
      </c>
      <c r="E199" s="13" t="s">
        <v>62</v>
      </c>
      <c r="F199" s="13" t="s">
        <v>63</v>
      </c>
      <c r="G199">
        <v>98</v>
      </c>
      <c r="H199">
        <v>81776</v>
      </c>
      <c r="I199">
        <v>22319.05</v>
      </c>
      <c r="J199">
        <v>0.16591400000000001</v>
      </c>
      <c r="K199" t="b">
        <v>0</v>
      </c>
      <c r="L199">
        <v>1</v>
      </c>
      <c r="M199">
        <v>10007.090909</v>
      </c>
      <c r="N199">
        <v>9398.8181810000005</v>
      </c>
      <c r="O199">
        <v>608.27272700000003</v>
      </c>
      <c r="P199">
        <v>0.12237099999999999</v>
      </c>
    </row>
    <row r="200" spans="1:16" hidden="1">
      <c r="A200">
        <v>2021</v>
      </c>
      <c r="B200" s="13" t="s">
        <v>33</v>
      </c>
      <c r="C200" s="13" t="s">
        <v>60</v>
      </c>
      <c r="D200" s="13" t="s">
        <v>61</v>
      </c>
      <c r="E200" s="13" t="s">
        <v>62</v>
      </c>
      <c r="F200" s="13" t="s">
        <v>63</v>
      </c>
      <c r="G200">
        <v>1</v>
      </c>
      <c r="H200">
        <v>74772</v>
      </c>
      <c r="I200">
        <v>7912.19</v>
      </c>
      <c r="J200">
        <v>6.4326999999999995E-2</v>
      </c>
      <c r="K200" t="b">
        <v>0</v>
      </c>
      <c r="L200">
        <v>4</v>
      </c>
      <c r="M200">
        <v>1380</v>
      </c>
      <c r="O200">
        <v>1380</v>
      </c>
      <c r="P200">
        <v>1.8456E-2</v>
      </c>
    </row>
    <row r="201" spans="1:16" hidden="1">
      <c r="A201">
        <v>2021</v>
      </c>
      <c r="B201" s="13" t="s">
        <v>33</v>
      </c>
      <c r="C201" s="13" t="s">
        <v>60</v>
      </c>
      <c r="D201" s="13" t="s">
        <v>61</v>
      </c>
      <c r="E201" s="13" t="s">
        <v>62</v>
      </c>
      <c r="F201" s="13" t="s">
        <v>63</v>
      </c>
      <c r="G201">
        <v>2</v>
      </c>
      <c r="H201">
        <v>66945</v>
      </c>
      <c r="I201">
        <v>1689.3</v>
      </c>
      <c r="J201">
        <v>1.5339999999999999E-2</v>
      </c>
      <c r="K201" t="b">
        <v>0</v>
      </c>
      <c r="L201">
        <v>4</v>
      </c>
      <c r="M201">
        <v>1380</v>
      </c>
      <c r="O201">
        <v>1380</v>
      </c>
      <c r="P201">
        <v>2.0612999999999999E-2</v>
      </c>
    </row>
    <row r="202" spans="1:16" hidden="1">
      <c r="A202">
        <v>2021</v>
      </c>
      <c r="B202" s="13" t="s">
        <v>33</v>
      </c>
      <c r="C202" s="13" t="s">
        <v>60</v>
      </c>
      <c r="D202" s="13" t="s">
        <v>61</v>
      </c>
      <c r="E202" s="13" t="s">
        <v>62</v>
      </c>
      <c r="F202" s="13" t="s">
        <v>63</v>
      </c>
      <c r="G202">
        <v>3</v>
      </c>
      <c r="H202">
        <v>66679</v>
      </c>
      <c r="I202">
        <v>650.26</v>
      </c>
      <c r="J202">
        <v>5.9280000000000001E-3</v>
      </c>
      <c r="K202" t="b">
        <v>0</v>
      </c>
      <c r="L202">
        <v>4</v>
      </c>
      <c r="M202">
        <v>1380</v>
      </c>
      <c r="O202">
        <v>1380</v>
      </c>
      <c r="P202">
        <v>2.0695999999999999E-2</v>
      </c>
    </row>
    <row r="203" spans="1:16" hidden="1">
      <c r="A203">
        <v>2021</v>
      </c>
      <c r="B203" s="13" t="s">
        <v>33</v>
      </c>
      <c r="C203" s="13" t="s">
        <v>60</v>
      </c>
      <c r="D203" s="13" t="s">
        <v>61</v>
      </c>
      <c r="E203" s="13" t="s">
        <v>62</v>
      </c>
      <c r="F203" s="13" t="s">
        <v>63</v>
      </c>
      <c r="G203">
        <v>4</v>
      </c>
      <c r="H203">
        <v>135527</v>
      </c>
      <c r="I203">
        <v>1381.22</v>
      </c>
      <c r="J203">
        <v>6.195E-3</v>
      </c>
      <c r="K203" t="b">
        <v>0</v>
      </c>
      <c r="L203">
        <v>4</v>
      </c>
      <c r="M203">
        <v>1380</v>
      </c>
      <c r="O203">
        <v>1380</v>
      </c>
      <c r="P203">
        <v>1.0182E-2</v>
      </c>
    </row>
    <row r="204" spans="1:16" hidden="1">
      <c r="A204">
        <v>2021</v>
      </c>
      <c r="B204" s="13" t="s">
        <v>33</v>
      </c>
      <c r="C204" s="13" t="s">
        <v>60</v>
      </c>
      <c r="D204" s="13" t="s">
        <v>61</v>
      </c>
      <c r="E204" s="13" t="s">
        <v>62</v>
      </c>
      <c r="F204" s="13" t="s">
        <v>63</v>
      </c>
      <c r="G204">
        <v>5</v>
      </c>
      <c r="H204">
        <v>144190</v>
      </c>
      <c r="I204">
        <v>2106.0100000000002</v>
      </c>
      <c r="J204">
        <v>8.8789999999999997E-3</v>
      </c>
      <c r="K204" t="b">
        <v>0</v>
      </c>
      <c r="L204">
        <v>4</v>
      </c>
      <c r="M204">
        <v>1380</v>
      </c>
      <c r="O204">
        <v>1380</v>
      </c>
      <c r="P204">
        <v>9.5700000000000004E-3</v>
      </c>
    </row>
    <row r="205" spans="1:16" hidden="1">
      <c r="A205">
        <v>2021</v>
      </c>
      <c r="B205" s="13" t="s">
        <v>33</v>
      </c>
      <c r="C205" s="13" t="s">
        <v>60</v>
      </c>
      <c r="D205" s="13" t="s">
        <v>61</v>
      </c>
      <c r="E205" s="13" t="s">
        <v>62</v>
      </c>
      <c r="F205" s="13" t="s">
        <v>63</v>
      </c>
      <c r="G205">
        <v>6</v>
      </c>
      <c r="H205">
        <v>86464</v>
      </c>
      <c r="I205">
        <v>8456.31</v>
      </c>
      <c r="J205">
        <v>5.9454E-2</v>
      </c>
      <c r="K205" t="b">
        <v>0</v>
      </c>
      <c r="L205">
        <v>4</v>
      </c>
      <c r="M205">
        <v>1380</v>
      </c>
      <c r="O205">
        <v>1380</v>
      </c>
      <c r="P205">
        <v>1.5959999999999998E-2</v>
      </c>
    </row>
    <row r="206" spans="1:16" hidden="1">
      <c r="A206">
        <v>2021</v>
      </c>
      <c r="B206" s="13" t="s">
        <v>33</v>
      </c>
      <c r="C206" s="13" t="s">
        <v>60</v>
      </c>
      <c r="D206" s="13" t="s">
        <v>61</v>
      </c>
      <c r="E206" s="13" t="s">
        <v>62</v>
      </c>
      <c r="F206" s="13" t="s">
        <v>63</v>
      </c>
      <c r="G206">
        <v>20</v>
      </c>
      <c r="H206">
        <v>113292</v>
      </c>
      <c r="I206">
        <v>3204.07</v>
      </c>
      <c r="J206">
        <v>1.7191999999999999E-2</v>
      </c>
      <c r="K206" t="b">
        <v>0</v>
      </c>
      <c r="L206">
        <v>4</v>
      </c>
      <c r="M206">
        <v>1380</v>
      </c>
      <c r="O206">
        <v>1380</v>
      </c>
      <c r="P206">
        <v>1.218E-2</v>
      </c>
    </row>
    <row r="207" spans="1:16" hidden="1">
      <c r="A207">
        <v>2021</v>
      </c>
      <c r="B207" s="13" t="s">
        <v>33</v>
      </c>
      <c r="C207" s="13" t="s">
        <v>60</v>
      </c>
      <c r="D207" s="13" t="s">
        <v>61</v>
      </c>
      <c r="E207" s="13" t="s">
        <v>62</v>
      </c>
      <c r="F207" s="13" t="s">
        <v>63</v>
      </c>
      <c r="G207">
        <v>98</v>
      </c>
      <c r="H207">
        <v>96400</v>
      </c>
      <c r="I207">
        <v>16977.939999999999</v>
      </c>
      <c r="J207">
        <v>0.10706400000000001</v>
      </c>
      <c r="K207" t="b">
        <v>0</v>
      </c>
      <c r="L207">
        <v>4</v>
      </c>
      <c r="M207">
        <v>1380</v>
      </c>
      <c r="O207">
        <v>1380</v>
      </c>
      <c r="P207">
        <v>1.4315E-2</v>
      </c>
    </row>
    <row r="208" spans="1:16" hidden="1">
      <c r="A208">
        <v>2021</v>
      </c>
      <c r="B208" s="13" t="s">
        <v>31</v>
      </c>
      <c r="C208" s="13" t="s">
        <v>60</v>
      </c>
      <c r="D208" s="13" t="s">
        <v>61</v>
      </c>
      <c r="E208" s="13" t="s">
        <v>62</v>
      </c>
      <c r="F208" s="13" t="s">
        <v>63</v>
      </c>
      <c r="G208">
        <v>1</v>
      </c>
      <c r="H208">
        <v>57486</v>
      </c>
      <c r="I208">
        <v>12187.19</v>
      </c>
      <c r="J208">
        <v>0.12887599999999999</v>
      </c>
      <c r="K208" t="b">
        <v>0</v>
      </c>
      <c r="L208">
        <v>1</v>
      </c>
      <c r="M208">
        <v>10779.436922999999</v>
      </c>
      <c r="N208">
        <v>8688.4461530000008</v>
      </c>
      <c r="O208">
        <v>2090.990769</v>
      </c>
      <c r="P208">
        <v>0.18751399999999999</v>
      </c>
    </row>
    <row r="209" spans="1:16" hidden="1">
      <c r="A209">
        <v>2021</v>
      </c>
      <c r="B209" s="13" t="s">
        <v>31</v>
      </c>
      <c r="C209" s="13" t="s">
        <v>60</v>
      </c>
      <c r="D209" s="13" t="s">
        <v>61</v>
      </c>
      <c r="E209" s="13" t="s">
        <v>62</v>
      </c>
      <c r="F209" s="13" t="s">
        <v>63</v>
      </c>
      <c r="G209">
        <v>2</v>
      </c>
      <c r="H209">
        <v>61796</v>
      </c>
      <c r="I209">
        <v>4541.18</v>
      </c>
      <c r="J209">
        <v>4.4672999999999997E-2</v>
      </c>
      <c r="K209" t="b">
        <v>0</v>
      </c>
      <c r="L209">
        <v>1</v>
      </c>
      <c r="M209">
        <v>10779.436922999999</v>
      </c>
      <c r="N209">
        <v>8688.4461530000008</v>
      </c>
      <c r="O209">
        <v>2090.990769</v>
      </c>
      <c r="P209">
        <v>0.17443500000000001</v>
      </c>
    </row>
    <row r="210" spans="1:16" hidden="1">
      <c r="A210">
        <v>2021</v>
      </c>
      <c r="B210" s="13" t="s">
        <v>31</v>
      </c>
      <c r="C210" s="13" t="s">
        <v>60</v>
      </c>
      <c r="D210" s="13" t="s">
        <v>61</v>
      </c>
      <c r="E210" s="13" t="s">
        <v>62</v>
      </c>
      <c r="F210" s="13" t="s">
        <v>63</v>
      </c>
      <c r="G210">
        <v>3</v>
      </c>
      <c r="H210">
        <v>65381</v>
      </c>
      <c r="I210">
        <v>1688.42</v>
      </c>
      <c r="J210">
        <v>1.5699000000000001E-2</v>
      </c>
      <c r="K210" t="b">
        <v>0</v>
      </c>
      <c r="L210">
        <v>1</v>
      </c>
      <c r="M210">
        <v>10779.436922999999</v>
      </c>
      <c r="N210">
        <v>8688.4461530000008</v>
      </c>
      <c r="O210">
        <v>2090.990769</v>
      </c>
      <c r="P210">
        <v>0.16487099999999999</v>
      </c>
    </row>
    <row r="211" spans="1:16" hidden="1">
      <c r="A211">
        <v>2021</v>
      </c>
      <c r="B211" s="13" t="s">
        <v>31</v>
      </c>
      <c r="C211" s="13" t="s">
        <v>60</v>
      </c>
      <c r="D211" s="13" t="s">
        <v>61</v>
      </c>
      <c r="E211" s="13" t="s">
        <v>62</v>
      </c>
      <c r="F211" s="13" t="s">
        <v>63</v>
      </c>
      <c r="G211">
        <v>4</v>
      </c>
      <c r="H211">
        <v>121120</v>
      </c>
      <c r="I211">
        <v>1481.33</v>
      </c>
      <c r="J211">
        <v>7.4349999999999998E-3</v>
      </c>
      <c r="K211" t="b">
        <v>0</v>
      </c>
      <c r="L211">
        <v>1</v>
      </c>
      <c r="M211">
        <v>10779.436922999999</v>
      </c>
      <c r="N211">
        <v>8688.4461530000008</v>
      </c>
      <c r="O211">
        <v>2090.990769</v>
      </c>
      <c r="P211">
        <v>8.8997000000000007E-2</v>
      </c>
    </row>
    <row r="212" spans="1:16" hidden="1">
      <c r="A212">
        <v>2021</v>
      </c>
      <c r="B212" s="13" t="s">
        <v>31</v>
      </c>
      <c r="C212" s="13" t="s">
        <v>60</v>
      </c>
      <c r="D212" s="13" t="s">
        <v>61</v>
      </c>
      <c r="E212" s="13" t="s">
        <v>62</v>
      </c>
      <c r="F212" s="13" t="s">
        <v>63</v>
      </c>
      <c r="G212">
        <v>5</v>
      </c>
      <c r="H212">
        <v>113292</v>
      </c>
      <c r="I212">
        <v>4777.2</v>
      </c>
      <c r="J212">
        <v>2.5633E-2</v>
      </c>
      <c r="K212" t="b">
        <v>0</v>
      </c>
      <c r="L212">
        <v>1</v>
      </c>
      <c r="M212">
        <v>10779.436922999999</v>
      </c>
      <c r="N212">
        <v>8688.4461530000008</v>
      </c>
      <c r="O212">
        <v>2090.990769</v>
      </c>
      <c r="P212">
        <v>9.5146999999999995E-2</v>
      </c>
    </row>
    <row r="213" spans="1:16" hidden="1">
      <c r="A213">
        <v>2021</v>
      </c>
      <c r="B213" s="13" t="s">
        <v>31</v>
      </c>
      <c r="C213" s="13" t="s">
        <v>60</v>
      </c>
      <c r="D213" s="13" t="s">
        <v>61</v>
      </c>
      <c r="E213" s="13" t="s">
        <v>62</v>
      </c>
      <c r="F213" s="13" t="s">
        <v>63</v>
      </c>
      <c r="G213">
        <v>6</v>
      </c>
      <c r="H213">
        <v>86926</v>
      </c>
      <c r="I213">
        <v>30938.75</v>
      </c>
      <c r="J213">
        <v>0.216366</v>
      </c>
      <c r="K213" t="b">
        <v>0</v>
      </c>
      <c r="L213">
        <v>1</v>
      </c>
      <c r="M213">
        <v>10779.436922999999</v>
      </c>
      <c r="N213">
        <v>8688.4461530000008</v>
      </c>
      <c r="O213">
        <v>2090.990769</v>
      </c>
      <c r="P213">
        <v>0.12400700000000001</v>
      </c>
    </row>
    <row r="214" spans="1:16" hidden="1">
      <c r="A214">
        <v>2021</v>
      </c>
      <c r="B214" s="13" t="s">
        <v>31</v>
      </c>
      <c r="C214" s="13" t="s">
        <v>60</v>
      </c>
      <c r="D214" s="13" t="s">
        <v>61</v>
      </c>
      <c r="E214" s="13" t="s">
        <v>62</v>
      </c>
      <c r="F214" s="13" t="s">
        <v>63</v>
      </c>
      <c r="G214">
        <v>20</v>
      </c>
      <c r="H214">
        <v>103207</v>
      </c>
      <c r="I214">
        <v>8292.64</v>
      </c>
      <c r="J214">
        <v>4.8845E-2</v>
      </c>
      <c r="K214" t="b">
        <v>0</v>
      </c>
      <c r="L214">
        <v>1</v>
      </c>
      <c r="M214">
        <v>10779.436922999999</v>
      </c>
      <c r="N214">
        <v>8688.4461530000008</v>
      </c>
      <c r="O214">
        <v>2090.990769</v>
      </c>
      <c r="P214">
        <v>0.104444</v>
      </c>
    </row>
    <row r="215" spans="1:16" hidden="1">
      <c r="A215">
        <v>2021</v>
      </c>
      <c r="B215" s="13" t="s">
        <v>31</v>
      </c>
      <c r="C215" s="13" t="s">
        <v>60</v>
      </c>
      <c r="D215" s="13" t="s">
        <v>61</v>
      </c>
      <c r="E215" s="13" t="s">
        <v>62</v>
      </c>
      <c r="F215" s="13" t="s">
        <v>63</v>
      </c>
      <c r="G215">
        <v>98</v>
      </c>
      <c r="H215">
        <v>82705</v>
      </c>
      <c r="I215">
        <v>20251.68</v>
      </c>
      <c r="J215">
        <v>0.14885599999999999</v>
      </c>
      <c r="K215" t="b">
        <v>0</v>
      </c>
      <c r="L215">
        <v>1</v>
      </c>
      <c r="M215">
        <v>10779.436922999999</v>
      </c>
      <c r="N215">
        <v>8688.4461530000008</v>
      </c>
      <c r="O215">
        <v>2090.990769</v>
      </c>
      <c r="P215">
        <v>0.13033500000000001</v>
      </c>
    </row>
    <row r="216" spans="1:16" hidden="1">
      <c r="A216">
        <v>2021</v>
      </c>
      <c r="B216" s="13" t="s">
        <v>28</v>
      </c>
      <c r="C216" s="13" t="s">
        <v>60</v>
      </c>
      <c r="D216" s="13" t="s">
        <v>61</v>
      </c>
      <c r="E216" s="13" t="s">
        <v>62</v>
      </c>
      <c r="F216" s="13" t="s">
        <v>63</v>
      </c>
      <c r="G216">
        <v>2</v>
      </c>
      <c r="H216">
        <v>92179</v>
      </c>
      <c r="I216">
        <v>23157.05</v>
      </c>
      <c r="J216">
        <v>0.15271699999999999</v>
      </c>
      <c r="K216" t="b">
        <v>0</v>
      </c>
      <c r="L216">
        <v>1</v>
      </c>
      <c r="M216">
        <v>9202.6666659999992</v>
      </c>
      <c r="N216">
        <v>8664</v>
      </c>
      <c r="O216">
        <v>538.66666599999996</v>
      </c>
      <c r="P216">
        <v>9.9834000000000006E-2</v>
      </c>
    </row>
    <row r="217" spans="1:16" hidden="1">
      <c r="A217">
        <v>2021</v>
      </c>
      <c r="B217" s="13" t="s">
        <v>28</v>
      </c>
      <c r="C217" s="13" t="s">
        <v>60</v>
      </c>
      <c r="D217" s="13" t="s">
        <v>61</v>
      </c>
      <c r="E217" s="13" t="s">
        <v>62</v>
      </c>
      <c r="F217" s="13" t="s">
        <v>63</v>
      </c>
      <c r="G217">
        <v>3</v>
      </c>
      <c r="H217">
        <v>78812</v>
      </c>
      <c r="I217">
        <v>4991.1899999999996</v>
      </c>
      <c r="J217">
        <v>3.8498999999999999E-2</v>
      </c>
      <c r="K217" t="b">
        <v>0</v>
      </c>
      <c r="L217">
        <v>1</v>
      </c>
      <c r="M217">
        <v>9202.6666659999992</v>
      </c>
      <c r="N217">
        <v>8664</v>
      </c>
      <c r="O217">
        <v>538.66666599999996</v>
      </c>
      <c r="P217">
        <v>0.116767</v>
      </c>
    </row>
    <row r="218" spans="1:16" hidden="1">
      <c r="A218">
        <v>2021</v>
      </c>
      <c r="B218" s="13" t="s">
        <v>28</v>
      </c>
      <c r="C218" s="13" t="s">
        <v>60</v>
      </c>
      <c r="D218" s="13" t="s">
        <v>61</v>
      </c>
      <c r="E218" s="13" t="s">
        <v>62</v>
      </c>
      <c r="F218" s="13" t="s">
        <v>63</v>
      </c>
      <c r="G218">
        <v>4</v>
      </c>
      <c r="H218">
        <v>106030</v>
      </c>
      <c r="I218">
        <v>5257.68</v>
      </c>
      <c r="J218">
        <v>3.0144000000000001E-2</v>
      </c>
      <c r="K218" t="b">
        <v>0</v>
      </c>
      <c r="L218">
        <v>1</v>
      </c>
      <c r="M218">
        <v>9202.6666659999992</v>
      </c>
      <c r="N218">
        <v>8664</v>
      </c>
      <c r="O218">
        <v>538.66666599999996</v>
      </c>
      <c r="P218">
        <v>8.6792999999999995E-2</v>
      </c>
    </row>
    <row r="219" spans="1:16" hidden="1">
      <c r="A219">
        <v>2021</v>
      </c>
      <c r="B219" s="13" t="s">
        <v>28</v>
      </c>
      <c r="C219" s="13" t="s">
        <v>60</v>
      </c>
      <c r="D219" s="13" t="s">
        <v>61</v>
      </c>
      <c r="E219" s="13" t="s">
        <v>62</v>
      </c>
      <c r="F219" s="13" t="s">
        <v>63</v>
      </c>
      <c r="G219">
        <v>5</v>
      </c>
      <c r="H219">
        <v>116898</v>
      </c>
      <c r="I219">
        <v>4632.8599999999997</v>
      </c>
      <c r="J219">
        <v>2.4091999999999999E-2</v>
      </c>
      <c r="K219" t="b">
        <v>0</v>
      </c>
      <c r="L219">
        <v>1</v>
      </c>
      <c r="M219">
        <v>9202.6666659999992</v>
      </c>
      <c r="N219">
        <v>8664</v>
      </c>
      <c r="O219">
        <v>538.66666599999996</v>
      </c>
      <c r="P219">
        <v>7.8723000000000001E-2</v>
      </c>
    </row>
    <row r="220" spans="1:16" hidden="1">
      <c r="A220">
        <v>2021</v>
      </c>
      <c r="B220" s="13" t="s">
        <v>28</v>
      </c>
      <c r="C220" s="13" t="s">
        <v>60</v>
      </c>
      <c r="D220" s="13" t="s">
        <v>61</v>
      </c>
      <c r="E220" s="13" t="s">
        <v>62</v>
      </c>
      <c r="F220" s="13" t="s">
        <v>63</v>
      </c>
      <c r="G220">
        <v>6</v>
      </c>
      <c r="H220">
        <v>75999</v>
      </c>
      <c r="I220">
        <v>6093.15</v>
      </c>
      <c r="J220">
        <v>4.8737999999999997E-2</v>
      </c>
      <c r="K220" t="b">
        <v>0</v>
      </c>
      <c r="L220">
        <v>1</v>
      </c>
      <c r="M220">
        <v>9202.6666659999992</v>
      </c>
      <c r="N220">
        <v>8664</v>
      </c>
      <c r="O220">
        <v>538.66666599999996</v>
      </c>
      <c r="P220">
        <v>0.121089</v>
      </c>
    </row>
    <row r="221" spans="1:16" hidden="1">
      <c r="A221">
        <v>2021</v>
      </c>
      <c r="B221" s="13" t="s">
        <v>28</v>
      </c>
      <c r="C221" s="13" t="s">
        <v>60</v>
      </c>
      <c r="D221" s="13" t="s">
        <v>61</v>
      </c>
      <c r="E221" s="13" t="s">
        <v>62</v>
      </c>
      <c r="F221" s="13" t="s">
        <v>63</v>
      </c>
      <c r="G221">
        <v>20</v>
      </c>
      <c r="H221">
        <v>107113</v>
      </c>
      <c r="I221">
        <v>5647.78</v>
      </c>
      <c r="J221">
        <v>3.2052999999999998E-2</v>
      </c>
      <c r="K221" t="b">
        <v>0</v>
      </c>
      <c r="L221">
        <v>1</v>
      </c>
      <c r="M221">
        <v>9202.6666659999992</v>
      </c>
      <c r="N221">
        <v>8664</v>
      </c>
      <c r="O221">
        <v>538.66666599999996</v>
      </c>
      <c r="P221">
        <v>8.5915000000000005E-2</v>
      </c>
    </row>
    <row r="222" spans="1:16" hidden="1">
      <c r="A222">
        <v>2021</v>
      </c>
      <c r="B222" s="13" t="s">
        <v>28</v>
      </c>
      <c r="C222" s="13" t="s">
        <v>60</v>
      </c>
      <c r="D222" s="13" t="s">
        <v>61</v>
      </c>
      <c r="E222" s="13" t="s">
        <v>62</v>
      </c>
      <c r="F222" s="13" t="s">
        <v>63</v>
      </c>
      <c r="G222">
        <v>98</v>
      </c>
      <c r="H222">
        <v>125706</v>
      </c>
      <c r="I222">
        <v>41666.89</v>
      </c>
      <c r="J222">
        <v>0.20149800000000001</v>
      </c>
      <c r="K222" t="b">
        <v>0</v>
      </c>
      <c r="L222">
        <v>1</v>
      </c>
      <c r="M222">
        <v>9202.6666659999992</v>
      </c>
      <c r="N222">
        <v>8664</v>
      </c>
      <c r="O222">
        <v>538.66666599999996</v>
      </c>
      <c r="P222">
        <v>7.3206999999999994E-2</v>
      </c>
    </row>
    <row r="223" spans="1:16" hidden="1">
      <c r="A223">
        <v>2021</v>
      </c>
      <c r="B223" s="13" t="s">
        <v>34</v>
      </c>
      <c r="C223" s="13" t="s">
        <v>60</v>
      </c>
      <c r="D223" s="13" t="s">
        <v>61</v>
      </c>
      <c r="E223" s="13" t="s">
        <v>62</v>
      </c>
      <c r="F223" s="13" t="s">
        <v>63</v>
      </c>
      <c r="G223">
        <v>1</v>
      </c>
      <c r="H223">
        <v>61978</v>
      </c>
      <c r="I223">
        <v>17433.7</v>
      </c>
      <c r="J223">
        <v>0.17099500000000001</v>
      </c>
      <c r="K223" t="b">
        <v>0</v>
      </c>
      <c r="L223">
        <v>4</v>
      </c>
      <c r="M223">
        <v>4115</v>
      </c>
      <c r="N223">
        <v>3335</v>
      </c>
      <c r="O223">
        <v>780</v>
      </c>
      <c r="P223">
        <v>6.6393999999999995E-2</v>
      </c>
    </row>
    <row r="224" spans="1:16" hidden="1">
      <c r="A224">
        <v>2021</v>
      </c>
      <c r="B224" s="13" t="s">
        <v>34</v>
      </c>
      <c r="C224" s="13" t="s">
        <v>60</v>
      </c>
      <c r="D224" s="13" t="s">
        <v>61</v>
      </c>
      <c r="E224" s="13" t="s">
        <v>62</v>
      </c>
      <c r="F224" s="13" t="s">
        <v>63</v>
      </c>
      <c r="G224">
        <v>3</v>
      </c>
      <c r="H224">
        <v>59520</v>
      </c>
      <c r="I224">
        <v>3390.59</v>
      </c>
      <c r="J224">
        <v>3.4629E-2</v>
      </c>
      <c r="K224" t="b">
        <v>0</v>
      </c>
      <c r="L224">
        <v>4</v>
      </c>
      <c r="M224">
        <v>4115</v>
      </c>
      <c r="N224">
        <v>3335</v>
      </c>
      <c r="O224">
        <v>780</v>
      </c>
      <c r="P224">
        <v>6.9136000000000003E-2</v>
      </c>
    </row>
    <row r="225" spans="1:16" hidden="1">
      <c r="A225">
        <v>2021</v>
      </c>
      <c r="B225" s="13" t="s">
        <v>34</v>
      </c>
      <c r="C225" s="13" t="s">
        <v>60</v>
      </c>
      <c r="D225" s="13" t="s">
        <v>61</v>
      </c>
      <c r="E225" s="13" t="s">
        <v>62</v>
      </c>
      <c r="F225" s="13" t="s">
        <v>63</v>
      </c>
      <c r="G225">
        <v>4</v>
      </c>
      <c r="H225">
        <v>82671</v>
      </c>
      <c r="I225">
        <v>1603.64</v>
      </c>
      <c r="J225">
        <v>1.1792E-2</v>
      </c>
      <c r="K225" t="b">
        <v>0</v>
      </c>
      <c r="L225">
        <v>4</v>
      </c>
      <c r="M225">
        <v>4115</v>
      </c>
      <c r="N225">
        <v>3335</v>
      </c>
      <c r="O225">
        <v>780</v>
      </c>
      <c r="P225">
        <v>4.9775E-2</v>
      </c>
    </row>
    <row r="226" spans="1:16" hidden="1">
      <c r="A226">
        <v>2021</v>
      </c>
      <c r="B226" s="13" t="s">
        <v>34</v>
      </c>
      <c r="C226" s="13" t="s">
        <v>60</v>
      </c>
      <c r="D226" s="13" t="s">
        <v>61</v>
      </c>
      <c r="E226" s="13" t="s">
        <v>62</v>
      </c>
      <c r="F226" s="13" t="s">
        <v>63</v>
      </c>
      <c r="G226">
        <v>20</v>
      </c>
      <c r="H226">
        <v>76517</v>
      </c>
      <c r="I226">
        <v>6582.45</v>
      </c>
      <c r="J226">
        <v>5.2296000000000002E-2</v>
      </c>
      <c r="K226" t="b">
        <v>0</v>
      </c>
      <c r="L226">
        <v>4</v>
      </c>
      <c r="M226">
        <v>4115</v>
      </c>
      <c r="N226">
        <v>3335</v>
      </c>
      <c r="O226">
        <v>780</v>
      </c>
      <c r="P226">
        <v>5.3777999999999999E-2</v>
      </c>
    </row>
    <row r="227" spans="1:16" hidden="1">
      <c r="A227">
        <v>2021</v>
      </c>
      <c r="B227" s="13" t="s">
        <v>34</v>
      </c>
      <c r="C227" s="13" t="s">
        <v>60</v>
      </c>
      <c r="D227" s="13" t="s">
        <v>61</v>
      </c>
      <c r="E227" s="13" t="s">
        <v>62</v>
      </c>
      <c r="F227" s="13" t="s">
        <v>63</v>
      </c>
      <c r="G227">
        <v>98</v>
      </c>
      <c r="H227">
        <v>67058</v>
      </c>
      <c r="I227">
        <v>18463.939999999999</v>
      </c>
      <c r="J227">
        <v>0.167382</v>
      </c>
      <c r="K227" t="b">
        <v>0</v>
      </c>
      <c r="L227">
        <v>4</v>
      </c>
      <c r="M227">
        <v>4115</v>
      </c>
      <c r="N227">
        <v>3335</v>
      </c>
      <c r="O227">
        <v>780</v>
      </c>
      <c r="P227">
        <v>6.1364000000000002E-2</v>
      </c>
    </row>
    <row r="228" spans="1:16" hidden="1">
      <c r="A228">
        <v>2021</v>
      </c>
      <c r="B228" s="13" t="s">
        <v>32</v>
      </c>
      <c r="C228" s="13" t="s">
        <v>60</v>
      </c>
      <c r="D228" s="13" t="s">
        <v>61</v>
      </c>
      <c r="E228" s="13" t="s">
        <v>62</v>
      </c>
      <c r="F228" s="13" t="s">
        <v>63</v>
      </c>
      <c r="G228">
        <v>1</v>
      </c>
      <c r="H228">
        <v>37468</v>
      </c>
      <c r="I228">
        <v>8251.01</v>
      </c>
      <c r="J228">
        <v>0.13386999999999999</v>
      </c>
      <c r="K228" t="b">
        <v>0</v>
      </c>
      <c r="L228">
        <v>4</v>
      </c>
      <c r="M228">
        <v>4003.82</v>
      </c>
      <c r="N228">
        <v>2742.542222</v>
      </c>
      <c r="O228">
        <v>1261.277777</v>
      </c>
      <c r="P228">
        <v>0.106859</v>
      </c>
    </row>
    <row r="229" spans="1:16" hidden="1">
      <c r="A229">
        <v>2021</v>
      </c>
      <c r="B229" s="13" t="s">
        <v>32</v>
      </c>
      <c r="C229" s="13" t="s">
        <v>60</v>
      </c>
      <c r="D229" s="13" t="s">
        <v>61</v>
      </c>
      <c r="E229" s="13" t="s">
        <v>62</v>
      </c>
      <c r="F229" s="13" t="s">
        <v>63</v>
      </c>
      <c r="G229">
        <v>3</v>
      </c>
      <c r="H229">
        <v>58262</v>
      </c>
      <c r="I229">
        <v>15014.72</v>
      </c>
      <c r="J229">
        <v>0.156663</v>
      </c>
      <c r="K229" t="b">
        <v>0</v>
      </c>
      <c r="L229">
        <v>4</v>
      </c>
      <c r="M229">
        <v>4003.82</v>
      </c>
      <c r="N229">
        <v>2742.542222</v>
      </c>
      <c r="O229">
        <v>1261.277777</v>
      </c>
      <c r="P229">
        <v>6.8720000000000003E-2</v>
      </c>
    </row>
    <row r="230" spans="1:16" hidden="1">
      <c r="A230">
        <v>2021</v>
      </c>
      <c r="B230" s="13" t="s">
        <v>32</v>
      </c>
      <c r="C230" s="13" t="s">
        <v>60</v>
      </c>
      <c r="D230" s="13" t="s">
        <v>61</v>
      </c>
      <c r="E230" s="13" t="s">
        <v>62</v>
      </c>
      <c r="F230" s="13" t="s">
        <v>63</v>
      </c>
      <c r="G230">
        <v>4</v>
      </c>
      <c r="H230">
        <v>83822</v>
      </c>
      <c r="I230">
        <v>1908.91</v>
      </c>
      <c r="J230">
        <v>1.3844E-2</v>
      </c>
      <c r="K230" t="b">
        <v>0</v>
      </c>
      <c r="L230">
        <v>4</v>
      </c>
      <c r="M230">
        <v>4003.82</v>
      </c>
      <c r="N230">
        <v>2742.542222</v>
      </c>
      <c r="O230">
        <v>1261.277777</v>
      </c>
      <c r="P230">
        <v>4.7765000000000002E-2</v>
      </c>
    </row>
    <row r="231" spans="1:16" hidden="1">
      <c r="A231">
        <v>2021</v>
      </c>
      <c r="B231" s="13" t="s">
        <v>32</v>
      </c>
      <c r="C231" s="13" t="s">
        <v>60</v>
      </c>
      <c r="D231" s="13" t="s">
        <v>61</v>
      </c>
      <c r="E231" s="13" t="s">
        <v>62</v>
      </c>
      <c r="F231" s="13" t="s">
        <v>63</v>
      </c>
      <c r="G231">
        <v>20</v>
      </c>
      <c r="H231">
        <v>68454</v>
      </c>
      <c r="I231">
        <v>13891.98</v>
      </c>
      <c r="J231">
        <v>0.12336800000000001</v>
      </c>
      <c r="K231" t="b">
        <v>0</v>
      </c>
      <c r="L231">
        <v>4</v>
      </c>
      <c r="M231">
        <v>4003.82</v>
      </c>
      <c r="N231">
        <v>2742.542222</v>
      </c>
      <c r="O231">
        <v>1261.277777</v>
      </c>
      <c r="P231">
        <v>5.8488999999999999E-2</v>
      </c>
    </row>
    <row r="232" spans="1:16" hidden="1">
      <c r="A232">
        <v>2021</v>
      </c>
      <c r="B232" s="13" t="s">
        <v>29</v>
      </c>
      <c r="C232" s="13" t="s">
        <v>60</v>
      </c>
      <c r="D232" s="13" t="s">
        <v>61</v>
      </c>
      <c r="E232" s="13" t="s">
        <v>62</v>
      </c>
      <c r="F232" s="13" t="s">
        <v>63</v>
      </c>
      <c r="G232">
        <v>1</v>
      </c>
      <c r="H232">
        <v>44705</v>
      </c>
      <c r="I232">
        <v>13785.14</v>
      </c>
      <c r="J232">
        <v>0.18745100000000001</v>
      </c>
      <c r="K232" t="b">
        <v>0</v>
      </c>
      <c r="L232">
        <v>1</v>
      </c>
      <c r="M232">
        <v>9015.8333330000005</v>
      </c>
      <c r="N232">
        <v>7470.8333329999996</v>
      </c>
      <c r="O232">
        <v>1545</v>
      </c>
      <c r="P232">
        <v>0.20167299999999999</v>
      </c>
    </row>
    <row r="233" spans="1:16" hidden="1">
      <c r="A233">
        <v>2021</v>
      </c>
      <c r="B233" s="13" t="s">
        <v>29</v>
      </c>
      <c r="C233" s="13" t="s">
        <v>60</v>
      </c>
      <c r="D233" s="13" t="s">
        <v>61</v>
      </c>
      <c r="E233" s="13" t="s">
        <v>62</v>
      </c>
      <c r="F233" s="13" t="s">
        <v>63</v>
      </c>
      <c r="G233">
        <v>3</v>
      </c>
      <c r="H233">
        <v>61796</v>
      </c>
      <c r="I233">
        <v>13821.94</v>
      </c>
      <c r="J233">
        <v>0.13597100000000001</v>
      </c>
      <c r="K233" t="b">
        <v>0</v>
      </c>
      <c r="L233">
        <v>1</v>
      </c>
      <c r="M233">
        <v>9015.8333330000005</v>
      </c>
      <c r="N233">
        <v>7470.8333329999996</v>
      </c>
      <c r="O233">
        <v>1545</v>
      </c>
      <c r="P233">
        <v>0.145896</v>
      </c>
    </row>
    <row r="234" spans="1:16" hidden="1">
      <c r="A234">
        <v>2021</v>
      </c>
      <c r="B234" s="13" t="s">
        <v>29</v>
      </c>
      <c r="C234" s="13" t="s">
        <v>60</v>
      </c>
      <c r="D234" s="13" t="s">
        <v>61</v>
      </c>
      <c r="E234" s="13" t="s">
        <v>62</v>
      </c>
      <c r="F234" s="13" t="s">
        <v>63</v>
      </c>
      <c r="G234">
        <v>4</v>
      </c>
      <c r="H234">
        <v>102662</v>
      </c>
      <c r="I234">
        <v>4136.72</v>
      </c>
      <c r="J234">
        <v>2.4494999999999999E-2</v>
      </c>
      <c r="K234" t="b">
        <v>0</v>
      </c>
      <c r="L234">
        <v>1</v>
      </c>
      <c r="M234">
        <v>9015.8333330000005</v>
      </c>
      <c r="N234">
        <v>7470.8333329999996</v>
      </c>
      <c r="O234">
        <v>1545</v>
      </c>
      <c r="P234">
        <v>8.7819999999999995E-2</v>
      </c>
    </row>
    <row r="235" spans="1:16" hidden="1">
      <c r="A235">
        <v>2021</v>
      </c>
      <c r="B235" s="13" t="s">
        <v>29</v>
      </c>
      <c r="C235" s="13" t="s">
        <v>60</v>
      </c>
      <c r="D235" s="13" t="s">
        <v>61</v>
      </c>
      <c r="E235" s="13" t="s">
        <v>62</v>
      </c>
      <c r="F235" s="13" t="s">
        <v>63</v>
      </c>
      <c r="G235">
        <v>6</v>
      </c>
      <c r="H235">
        <v>34122</v>
      </c>
      <c r="I235">
        <v>0</v>
      </c>
      <c r="J235">
        <v>0</v>
      </c>
      <c r="K235" t="b">
        <v>0</v>
      </c>
      <c r="L235">
        <v>1</v>
      </c>
      <c r="M235">
        <v>9015.8333330000005</v>
      </c>
      <c r="N235">
        <v>7470.8333329999996</v>
      </c>
      <c r="O235">
        <v>1545</v>
      </c>
      <c r="P235">
        <v>0.26422299999999999</v>
      </c>
    </row>
    <row r="236" spans="1:16" hidden="1">
      <c r="A236">
        <v>2021</v>
      </c>
      <c r="B236" s="13" t="s">
        <v>29</v>
      </c>
      <c r="C236" s="13" t="s">
        <v>60</v>
      </c>
      <c r="D236" s="13" t="s">
        <v>61</v>
      </c>
      <c r="E236" s="13" t="s">
        <v>62</v>
      </c>
      <c r="F236" s="13" t="s">
        <v>63</v>
      </c>
      <c r="G236">
        <v>20</v>
      </c>
      <c r="H236">
        <v>68734</v>
      </c>
      <c r="I236">
        <v>17427.75</v>
      </c>
      <c r="J236">
        <v>0.15413499999999999</v>
      </c>
      <c r="K236" t="b">
        <v>0</v>
      </c>
      <c r="L236">
        <v>1</v>
      </c>
      <c r="M236">
        <v>9015.8333330000005</v>
      </c>
      <c r="N236">
        <v>7470.8333329999996</v>
      </c>
      <c r="O236">
        <v>1545</v>
      </c>
      <c r="P236">
        <v>0.13116900000000001</v>
      </c>
    </row>
    <row r="237" spans="1:16" hidden="1">
      <c r="A237">
        <v>2021</v>
      </c>
      <c r="B237" s="13" t="s">
        <v>29</v>
      </c>
      <c r="C237" s="13" t="s">
        <v>60</v>
      </c>
      <c r="D237" s="13" t="s">
        <v>61</v>
      </c>
      <c r="E237" s="13" t="s">
        <v>62</v>
      </c>
      <c r="F237" s="13" t="s">
        <v>63</v>
      </c>
      <c r="G237">
        <v>98</v>
      </c>
      <c r="H237">
        <v>80889</v>
      </c>
      <c r="I237">
        <v>8542.9599999999991</v>
      </c>
      <c r="J237">
        <v>6.4202999999999996E-2</v>
      </c>
      <c r="K237" t="b">
        <v>0</v>
      </c>
      <c r="L237">
        <v>1</v>
      </c>
      <c r="M237">
        <v>9015.8333330000005</v>
      </c>
      <c r="N237">
        <v>7470.8333329999996</v>
      </c>
      <c r="O237">
        <v>1545</v>
      </c>
      <c r="P237">
        <v>0.111459</v>
      </c>
    </row>
    <row r="238" spans="1:16" hidden="1">
      <c r="A238">
        <v>2021</v>
      </c>
      <c r="B238" s="13" t="s">
        <v>36</v>
      </c>
      <c r="C238" s="13" t="s">
        <v>60</v>
      </c>
      <c r="D238" s="13" t="s">
        <v>61</v>
      </c>
      <c r="E238" s="13" t="s">
        <v>62</v>
      </c>
      <c r="F238" s="13" t="s">
        <v>63</v>
      </c>
      <c r="G238">
        <v>1</v>
      </c>
      <c r="H238">
        <v>43364</v>
      </c>
      <c r="I238">
        <v>2955.48</v>
      </c>
      <c r="J238">
        <v>4.1431999999999997E-2</v>
      </c>
      <c r="K238" t="b">
        <v>0</v>
      </c>
      <c r="L238">
        <v>1</v>
      </c>
      <c r="M238">
        <v>7306.6485709999997</v>
      </c>
      <c r="N238">
        <v>5350.0114279999998</v>
      </c>
      <c r="O238">
        <v>1956.637142</v>
      </c>
      <c r="P238">
        <v>0.16849500000000001</v>
      </c>
    </row>
    <row r="239" spans="1:16" hidden="1">
      <c r="A239">
        <v>2021</v>
      </c>
      <c r="B239" s="13" t="s">
        <v>36</v>
      </c>
      <c r="C239" s="13" t="s">
        <v>60</v>
      </c>
      <c r="D239" s="13" t="s">
        <v>61</v>
      </c>
      <c r="E239" s="13" t="s">
        <v>62</v>
      </c>
      <c r="F239" s="13" t="s">
        <v>63</v>
      </c>
      <c r="G239">
        <v>2</v>
      </c>
      <c r="H239">
        <v>54763</v>
      </c>
      <c r="I239">
        <v>12100.5</v>
      </c>
      <c r="J239">
        <v>0.134323</v>
      </c>
      <c r="K239" t="b">
        <v>0</v>
      </c>
      <c r="L239">
        <v>1</v>
      </c>
      <c r="M239">
        <v>7306.6485709999997</v>
      </c>
      <c r="N239">
        <v>5350.0114279999998</v>
      </c>
      <c r="O239">
        <v>1956.637142</v>
      </c>
      <c r="P239">
        <v>0.13342300000000001</v>
      </c>
    </row>
    <row r="240" spans="1:16" hidden="1">
      <c r="A240">
        <v>2021</v>
      </c>
      <c r="B240" s="13" t="s">
        <v>36</v>
      </c>
      <c r="C240" s="13" t="s">
        <v>60</v>
      </c>
      <c r="D240" s="13" t="s">
        <v>61</v>
      </c>
      <c r="E240" s="13" t="s">
        <v>62</v>
      </c>
      <c r="F240" s="13" t="s">
        <v>63</v>
      </c>
      <c r="G240">
        <v>3</v>
      </c>
      <c r="H240">
        <v>53646</v>
      </c>
      <c r="I240">
        <v>2102.59</v>
      </c>
      <c r="J240">
        <v>2.3826E-2</v>
      </c>
      <c r="K240" t="b">
        <v>0</v>
      </c>
      <c r="L240">
        <v>1</v>
      </c>
      <c r="M240">
        <v>7306.6485709999997</v>
      </c>
      <c r="N240">
        <v>5350.0114279999998</v>
      </c>
      <c r="O240">
        <v>1956.637142</v>
      </c>
      <c r="P240">
        <v>0.13620099999999999</v>
      </c>
    </row>
    <row r="241" spans="1:16" hidden="1">
      <c r="A241">
        <v>2021</v>
      </c>
      <c r="B241" s="13" t="s">
        <v>36</v>
      </c>
      <c r="C241" s="13" t="s">
        <v>60</v>
      </c>
      <c r="D241" s="13" t="s">
        <v>61</v>
      </c>
      <c r="E241" s="13" t="s">
        <v>62</v>
      </c>
      <c r="F241" s="13" t="s">
        <v>63</v>
      </c>
      <c r="G241">
        <v>4</v>
      </c>
      <c r="H241">
        <v>85484</v>
      </c>
      <c r="I241">
        <v>3974.52</v>
      </c>
      <c r="J241">
        <v>2.8264000000000001E-2</v>
      </c>
      <c r="K241" t="b">
        <v>0</v>
      </c>
      <c r="L241">
        <v>1</v>
      </c>
      <c r="M241">
        <v>7306.6485709999997</v>
      </c>
      <c r="N241">
        <v>5350.0114279999998</v>
      </c>
      <c r="O241">
        <v>1956.637142</v>
      </c>
      <c r="P241">
        <v>8.5472999999999993E-2</v>
      </c>
    </row>
    <row r="242" spans="1:16" hidden="1">
      <c r="A242">
        <v>2021</v>
      </c>
      <c r="B242" s="13" t="s">
        <v>36</v>
      </c>
      <c r="C242" s="13" t="s">
        <v>60</v>
      </c>
      <c r="D242" s="13" t="s">
        <v>61</v>
      </c>
      <c r="E242" s="13" t="s">
        <v>62</v>
      </c>
      <c r="F242" s="13" t="s">
        <v>63</v>
      </c>
      <c r="G242">
        <v>5</v>
      </c>
      <c r="H242">
        <v>98678</v>
      </c>
      <c r="I242">
        <v>13833.85</v>
      </c>
      <c r="J242">
        <v>8.5222999999999993E-2</v>
      </c>
      <c r="K242" t="b">
        <v>0</v>
      </c>
      <c r="L242">
        <v>1</v>
      </c>
      <c r="M242">
        <v>7306.6485709999997</v>
      </c>
      <c r="N242">
        <v>5350.0114279999998</v>
      </c>
      <c r="O242">
        <v>1956.637142</v>
      </c>
      <c r="P242">
        <v>7.4045E-2</v>
      </c>
    </row>
    <row r="243" spans="1:16" hidden="1">
      <c r="A243">
        <v>2021</v>
      </c>
      <c r="B243" s="13" t="s">
        <v>36</v>
      </c>
      <c r="C243" s="13" t="s">
        <v>60</v>
      </c>
      <c r="D243" s="13" t="s">
        <v>61</v>
      </c>
      <c r="E243" s="13" t="s">
        <v>62</v>
      </c>
      <c r="F243" s="13" t="s">
        <v>63</v>
      </c>
      <c r="G243">
        <v>20</v>
      </c>
      <c r="H243">
        <v>56737</v>
      </c>
      <c r="I243">
        <v>15364.05</v>
      </c>
      <c r="J243">
        <v>0.16461600000000001</v>
      </c>
      <c r="K243" t="b">
        <v>0</v>
      </c>
      <c r="L243">
        <v>1</v>
      </c>
      <c r="M243">
        <v>7306.6485709999997</v>
      </c>
      <c r="N243">
        <v>5350.0114279999998</v>
      </c>
      <c r="O243">
        <v>1956.637142</v>
      </c>
      <c r="P243">
        <v>0.12878100000000001</v>
      </c>
    </row>
    <row r="244" spans="1:16" hidden="1">
      <c r="A244">
        <v>2021</v>
      </c>
      <c r="B244" s="13" t="s">
        <v>36</v>
      </c>
      <c r="C244" s="13" t="s">
        <v>60</v>
      </c>
      <c r="D244" s="13" t="s">
        <v>61</v>
      </c>
      <c r="E244" s="13" t="s">
        <v>62</v>
      </c>
      <c r="F244" s="13" t="s">
        <v>63</v>
      </c>
      <c r="G244">
        <v>98</v>
      </c>
      <c r="H244">
        <v>160042</v>
      </c>
      <c r="I244">
        <v>61428.13</v>
      </c>
      <c r="J244">
        <v>0.23332900000000001</v>
      </c>
      <c r="K244" t="b">
        <v>0</v>
      </c>
      <c r="L244">
        <v>1</v>
      </c>
      <c r="M244">
        <v>7306.6485709999997</v>
      </c>
      <c r="N244">
        <v>5350.0114279999998</v>
      </c>
      <c r="O244">
        <v>1956.637142</v>
      </c>
      <c r="P244">
        <v>4.5654E-2</v>
      </c>
    </row>
    <row r="245" spans="1:16" hidden="1">
      <c r="A245">
        <v>2021</v>
      </c>
      <c r="B245" s="13" t="s">
        <v>35</v>
      </c>
      <c r="C245" s="13" t="s">
        <v>60</v>
      </c>
      <c r="D245" s="13" t="s">
        <v>61</v>
      </c>
      <c r="E245" s="13" t="s">
        <v>62</v>
      </c>
      <c r="F245" s="13" t="s">
        <v>63</v>
      </c>
      <c r="G245">
        <v>1</v>
      </c>
      <c r="H245">
        <v>66372</v>
      </c>
      <c r="I245">
        <v>14677.51</v>
      </c>
      <c r="J245">
        <v>0.134432</v>
      </c>
      <c r="K245" t="b">
        <v>0</v>
      </c>
      <c r="L245">
        <v>1</v>
      </c>
      <c r="M245">
        <v>7799.7</v>
      </c>
      <c r="N245">
        <v>6780</v>
      </c>
      <c r="O245">
        <v>1019.7</v>
      </c>
      <c r="P245">
        <v>0.11751399999999999</v>
      </c>
    </row>
    <row r="246" spans="1:16" hidden="1">
      <c r="A246">
        <v>2021</v>
      </c>
      <c r="B246" s="13" t="s">
        <v>35</v>
      </c>
      <c r="C246" s="13" t="s">
        <v>60</v>
      </c>
      <c r="D246" s="13" t="s">
        <v>61</v>
      </c>
      <c r="E246" s="13" t="s">
        <v>62</v>
      </c>
      <c r="F246" s="13" t="s">
        <v>63</v>
      </c>
      <c r="G246">
        <v>2</v>
      </c>
      <c r="H246">
        <v>49244</v>
      </c>
      <c r="I246">
        <v>4355.38</v>
      </c>
      <c r="J246">
        <v>5.3766000000000001E-2</v>
      </c>
      <c r="K246" t="b">
        <v>0</v>
      </c>
      <c r="L246">
        <v>1</v>
      </c>
      <c r="M246">
        <v>7799.7</v>
      </c>
      <c r="N246">
        <v>6780</v>
      </c>
      <c r="O246">
        <v>1019.7</v>
      </c>
      <c r="P246">
        <v>0.158388</v>
      </c>
    </row>
    <row r="247" spans="1:16" hidden="1">
      <c r="A247">
        <v>2021</v>
      </c>
      <c r="B247" s="13" t="s">
        <v>35</v>
      </c>
      <c r="C247" s="13" t="s">
        <v>60</v>
      </c>
      <c r="D247" s="13" t="s">
        <v>61</v>
      </c>
      <c r="E247" s="13" t="s">
        <v>62</v>
      </c>
      <c r="F247" s="13" t="s">
        <v>63</v>
      </c>
      <c r="G247">
        <v>3</v>
      </c>
      <c r="H247">
        <v>59427</v>
      </c>
      <c r="I247">
        <v>2287.9299999999998</v>
      </c>
      <c r="J247">
        <v>2.3404000000000001E-2</v>
      </c>
      <c r="K247" t="b">
        <v>0</v>
      </c>
      <c r="L247">
        <v>1</v>
      </c>
      <c r="M247">
        <v>7799.7</v>
      </c>
      <c r="N247">
        <v>6780</v>
      </c>
      <c r="O247">
        <v>1019.7</v>
      </c>
      <c r="P247">
        <v>0.131248</v>
      </c>
    </row>
    <row r="248" spans="1:16" hidden="1">
      <c r="A248">
        <v>2021</v>
      </c>
      <c r="B248" s="13" t="s">
        <v>35</v>
      </c>
      <c r="C248" s="13" t="s">
        <v>60</v>
      </c>
      <c r="D248" s="13" t="s">
        <v>61</v>
      </c>
      <c r="E248" s="13" t="s">
        <v>62</v>
      </c>
      <c r="F248" s="13" t="s">
        <v>63</v>
      </c>
      <c r="G248">
        <v>4</v>
      </c>
      <c r="H248">
        <v>97417</v>
      </c>
      <c r="I248">
        <v>2705.73</v>
      </c>
      <c r="J248">
        <v>1.6884E-2</v>
      </c>
      <c r="K248" t="b">
        <v>0</v>
      </c>
      <c r="L248">
        <v>1</v>
      </c>
      <c r="M248">
        <v>7799.7</v>
      </c>
      <c r="N248">
        <v>6780</v>
      </c>
      <c r="O248">
        <v>1019.7</v>
      </c>
      <c r="P248">
        <v>8.0064999999999997E-2</v>
      </c>
    </row>
    <row r="249" spans="1:16" hidden="1">
      <c r="A249">
        <v>2021</v>
      </c>
      <c r="B249" s="13" t="s">
        <v>35</v>
      </c>
      <c r="C249" s="13" t="s">
        <v>60</v>
      </c>
      <c r="D249" s="13" t="s">
        <v>61</v>
      </c>
      <c r="E249" s="13" t="s">
        <v>62</v>
      </c>
      <c r="F249" s="13" t="s">
        <v>63</v>
      </c>
      <c r="G249">
        <v>5</v>
      </c>
      <c r="H249">
        <v>94999</v>
      </c>
      <c r="I249">
        <v>4307.6400000000003</v>
      </c>
      <c r="J249">
        <v>2.7564999999999999E-2</v>
      </c>
      <c r="K249" t="b">
        <v>0</v>
      </c>
      <c r="L249">
        <v>1</v>
      </c>
      <c r="M249">
        <v>7799.7</v>
      </c>
      <c r="N249">
        <v>6780</v>
      </c>
      <c r="O249">
        <v>1019.7</v>
      </c>
      <c r="P249">
        <v>8.2101999999999994E-2</v>
      </c>
    </row>
    <row r="250" spans="1:16" hidden="1">
      <c r="A250">
        <v>2021</v>
      </c>
      <c r="B250" s="13" t="s">
        <v>35</v>
      </c>
      <c r="C250" s="13" t="s">
        <v>60</v>
      </c>
      <c r="D250" s="13" t="s">
        <v>61</v>
      </c>
      <c r="E250" s="13" t="s">
        <v>62</v>
      </c>
      <c r="F250" s="13" t="s">
        <v>63</v>
      </c>
      <c r="G250">
        <v>6</v>
      </c>
      <c r="H250">
        <v>82513</v>
      </c>
      <c r="I250">
        <v>24315.05</v>
      </c>
      <c r="J250">
        <v>0.17913799999999999</v>
      </c>
      <c r="K250" t="b">
        <v>0</v>
      </c>
      <c r="L250">
        <v>1</v>
      </c>
      <c r="M250">
        <v>7799.7</v>
      </c>
      <c r="N250">
        <v>6780</v>
      </c>
      <c r="O250">
        <v>1019.7</v>
      </c>
      <c r="P250">
        <v>9.4525999999999999E-2</v>
      </c>
    </row>
    <row r="251" spans="1:16" hidden="1">
      <c r="A251">
        <v>2021</v>
      </c>
      <c r="B251" s="13" t="s">
        <v>35</v>
      </c>
      <c r="C251" s="13" t="s">
        <v>60</v>
      </c>
      <c r="D251" s="13" t="s">
        <v>61</v>
      </c>
      <c r="E251" s="13" t="s">
        <v>62</v>
      </c>
      <c r="F251" s="13" t="s">
        <v>63</v>
      </c>
      <c r="G251">
        <v>20</v>
      </c>
      <c r="H251">
        <v>80452</v>
      </c>
      <c r="I251">
        <v>8442.7199999999993</v>
      </c>
      <c r="J251">
        <v>6.3794000000000003E-2</v>
      </c>
      <c r="K251" t="b">
        <v>0</v>
      </c>
      <c r="L251">
        <v>1</v>
      </c>
      <c r="M251">
        <v>7799.7</v>
      </c>
      <c r="N251">
        <v>6780</v>
      </c>
      <c r="O251">
        <v>1019.7</v>
      </c>
      <c r="P251">
        <v>9.6948000000000006E-2</v>
      </c>
    </row>
    <row r="252" spans="1:16" hidden="1">
      <c r="A252">
        <v>2021</v>
      </c>
      <c r="B252" s="13" t="s">
        <v>37</v>
      </c>
      <c r="C252" s="13" t="s">
        <v>60</v>
      </c>
      <c r="D252" s="13" t="s">
        <v>61</v>
      </c>
      <c r="E252" s="13" t="s">
        <v>62</v>
      </c>
      <c r="F252" s="13" t="s">
        <v>63</v>
      </c>
      <c r="G252">
        <v>1</v>
      </c>
      <c r="H252">
        <v>70411</v>
      </c>
      <c r="I252">
        <v>13062.48</v>
      </c>
      <c r="J252">
        <v>0.112777</v>
      </c>
      <c r="K252" t="b">
        <v>0</v>
      </c>
      <c r="L252">
        <v>1</v>
      </c>
      <c r="M252">
        <v>11463.282857</v>
      </c>
      <c r="N252">
        <v>9446.442857</v>
      </c>
      <c r="O252">
        <v>2016.84</v>
      </c>
      <c r="P252">
        <v>0.16280500000000001</v>
      </c>
    </row>
    <row r="253" spans="1:16" hidden="1">
      <c r="A253">
        <v>2021</v>
      </c>
      <c r="B253" s="13" t="s">
        <v>37</v>
      </c>
      <c r="C253" s="13" t="s">
        <v>60</v>
      </c>
      <c r="D253" s="13" t="s">
        <v>61</v>
      </c>
      <c r="E253" s="13" t="s">
        <v>62</v>
      </c>
      <c r="F253" s="13" t="s">
        <v>63</v>
      </c>
      <c r="G253">
        <v>2</v>
      </c>
      <c r="H253">
        <v>58918</v>
      </c>
      <c r="I253">
        <v>9074.2199999999993</v>
      </c>
      <c r="J253">
        <v>9.3626000000000001E-2</v>
      </c>
      <c r="K253" t="b">
        <v>0</v>
      </c>
      <c r="L253">
        <v>1</v>
      </c>
      <c r="M253">
        <v>11463.282857</v>
      </c>
      <c r="N253">
        <v>9446.442857</v>
      </c>
      <c r="O253">
        <v>2016.84</v>
      </c>
      <c r="P253">
        <v>0.19456300000000001</v>
      </c>
    </row>
    <row r="254" spans="1:16" hidden="1">
      <c r="A254">
        <v>2021</v>
      </c>
      <c r="B254" s="13" t="s">
        <v>37</v>
      </c>
      <c r="C254" s="13" t="s">
        <v>60</v>
      </c>
      <c r="D254" s="13" t="s">
        <v>61</v>
      </c>
      <c r="E254" s="13" t="s">
        <v>62</v>
      </c>
      <c r="F254" s="13" t="s">
        <v>63</v>
      </c>
      <c r="G254">
        <v>3</v>
      </c>
      <c r="H254">
        <v>59547</v>
      </c>
      <c r="I254">
        <v>1845.95</v>
      </c>
      <c r="J254">
        <v>1.8845000000000001E-2</v>
      </c>
      <c r="K254" t="b">
        <v>0</v>
      </c>
      <c r="L254">
        <v>1</v>
      </c>
      <c r="M254">
        <v>11463.282857</v>
      </c>
      <c r="N254">
        <v>9446.442857</v>
      </c>
      <c r="O254">
        <v>2016.84</v>
      </c>
      <c r="P254">
        <v>0.19250800000000001</v>
      </c>
    </row>
    <row r="255" spans="1:16" hidden="1">
      <c r="A255">
        <v>2021</v>
      </c>
      <c r="B255" s="13" t="s">
        <v>37</v>
      </c>
      <c r="C255" s="13" t="s">
        <v>60</v>
      </c>
      <c r="D255" s="13" t="s">
        <v>61</v>
      </c>
      <c r="E255" s="13" t="s">
        <v>62</v>
      </c>
      <c r="F255" s="13" t="s">
        <v>63</v>
      </c>
      <c r="G255">
        <v>4</v>
      </c>
      <c r="H255">
        <v>98351</v>
      </c>
      <c r="I255">
        <v>1879.38</v>
      </c>
      <c r="J255">
        <v>1.1616E-2</v>
      </c>
      <c r="K255" t="b">
        <v>0</v>
      </c>
      <c r="L255">
        <v>1</v>
      </c>
      <c r="M255">
        <v>11463.282857</v>
      </c>
      <c r="N255">
        <v>9446.442857</v>
      </c>
      <c r="O255">
        <v>2016.84</v>
      </c>
      <c r="P255">
        <v>0.116554</v>
      </c>
    </row>
    <row r="256" spans="1:16" hidden="1">
      <c r="A256">
        <v>2021</v>
      </c>
      <c r="B256" s="13" t="s">
        <v>37</v>
      </c>
      <c r="C256" s="13" t="s">
        <v>60</v>
      </c>
      <c r="D256" s="13" t="s">
        <v>61</v>
      </c>
      <c r="E256" s="13" t="s">
        <v>62</v>
      </c>
      <c r="F256" s="13" t="s">
        <v>63</v>
      </c>
      <c r="G256">
        <v>5</v>
      </c>
      <c r="H256">
        <v>128527</v>
      </c>
      <c r="I256">
        <v>6360.06</v>
      </c>
      <c r="J256">
        <v>3.0081E-2</v>
      </c>
      <c r="K256" t="b">
        <v>0</v>
      </c>
      <c r="L256">
        <v>1</v>
      </c>
      <c r="M256">
        <v>11463.282857</v>
      </c>
      <c r="N256">
        <v>9446.442857</v>
      </c>
      <c r="O256">
        <v>2016.84</v>
      </c>
      <c r="P256">
        <v>8.9189000000000004E-2</v>
      </c>
    </row>
    <row r="257" spans="1:16" hidden="1">
      <c r="A257">
        <v>2021</v>
      </c>
      <c r="B257" s="13" t="s">
        <v>37</v>
      </c>
      <c r="C257" s="13" t="s">
        <v>60</v>
      </c>
      <c r="D257" s="13" t="s">
        <v>61</v>
      </c>
      <c r="E257" s="13" t="s">
        <v>62</v>
      </c>
      <c r="F257" s="13" t="s">
        <v>63</v>
      </c>
      <c r="G257">
        <v>6</v>
      </c>
      <c r="H257">
        <v>74401</v>
      </c>
      <c r="I257">
        <v>14405.94</v>
      </c>
      <c r="J257">
        <v>0.11770600000000001</v>
      </c>
      <c r="K257" t="b">
        <v>0</v>
      </c>
      <c r="L257">
        <v>1</v>
      </c>
      <c r="M257">
        <v>11463.282857</v>
      </c>
      <c r="N257">
        <v>9446.442857</v>
      </c>
      <c r="O257">
        <v>2016.84</v>
      </c>
      <c r="P257">
        <v>0.15407399999999999</v>
      </c>
    </row>
    <row r="258" spans="1:16" hidden="1">
      <c r="A258">
        <v>2021</v>
      </c>
      <c r="B258" s="13" t="s">
        <v>37</v>
      </c>
      <c r="C258" s="13" t="s">
        <v>60</v>
      </c>
      <c r="D258" s="13" t="s">
        <v>61</v>
      </c>
      <c r="E258" s="13" t="s">
        <v>62</v>
      </c>
      <c r="F258" s="13" t="s">
        <v>63</v>
      </c>
      <c r="G258">
        <v>20</v>
      </c>
      <c r="H258">
        <v>79819</v>
      </c>
      <c r="I258">
        <v>6141.19</v>
      </c>
      <c r="J258">
        <v>4.6771E-2</v>
      </c>
      <c r="K258" t="b">
        <v>0</v>
      </c>
      <c r="L258">
        <v>1</v>
      </c>
      <c r="M258">
        <v>11463.282857</v>
      </c>
      <c r="N258">
        <v>9446.442857</v>
      </c>
      <c r="O258">
        <v>2016.84</v>
      </c>
      <c r="P258">
        <v>0.14361499999999999</v>
      </c>
    </row>
    <row r="259" spans="1:16" hidden="1">
      <c r="A259">
        <v>2021</v>
      </c>
      <c r="B259" s="13" t="s">
        <v>37</v>
      </c>
      <c r="C259" s="13" t="s">
        <v>60</v>
      </c>
      <c r="D259" s="13" t="s">
        <v>61</v>
      </c>
      <c r="E259" s="13" t="s">
        <v>62</v>
      </c>
      <c r="F259" s="13" t="s">
        <v>63</v>
      </c>
      <c r="G259">
        <v>98</v>
      </c>
      <c r="H259">
        <v>88574</v>
      </c>
      <c r="I259">
        <v>24213.65</v>
      </c>
      <c r="J259">
        <v>0.166184</v>
      </c>
      <c r="K259" t="b">
        <v>0</v>
      </c>
      <c r="L259">
        <v>1</v>
      </c>
      <c r="M259">
        <v>11463.282857</v>
      </c>
      <c r="N259">
        <v>9446.442857</v>
      </c>
      <c r="O259">
        <v>2016.84</v>
      </c>
      <c r="P259">
        <v>0.12942000000000001</v>
      </c>
    </row>
    <row r="260" spans="1:16" hidden="1">
      <c r="A260">
        <v>2021</v>
      </c>
      <c r="B260" s="13" t="s">
        <v>38</v>
      </c>
      <c r="C260" s="13" t="s">
        <v>60</v>
      </c>
      <c r="D260" s="13" t="s">
        <v>61</v>
      </c>
      <c r="E260" s="13" t="s">
        <v>62</v>
      </c>
      <c r="F260" s="13" t="s">
        <v>63</v>
      </c>
      <c r="G260">
        <v>1</v>
      </c>
      <c r="H260">
        <v>32438</v>
      </c>
      <c r="I260">
        <v>5180.46</v>
      </c>
      <c r="J260">
        <v>9.7084000000000004E-2</v>
      </c>
      <c r="K260" t="b">
        <v>0</v>
      </c>
      <c r="L260">
        <v>1</v>
      </c>
      <c r="M260">
        <v>9356.15</v>
      </c>
      <c r="N260">
        <v>7701.5</v>
      </c>
      <c r="O260">
        <v>1654.65</v>
      </c>
      <c r="P260">
        <v>0.28843099999999999</v>
      </c>
    </row>
    <row r="261" spans="1:16" hidden="1">
      <c r="A261">
        <v>2021</v>
      </c>
      <c r="B261" s="13" t="s">
        <v>38</v>
      </c>
      <c r="C261" s="13" t="s">
        <v>60</v>
      </c>
      <c r="D261" s="13" t="s">
        <v>61</v>
      </c>
      <c r="E261" s="13" t="s">
        <v>62</v>
      </c>
      <c r="F261" s="13" t="s">
        <v>63</v>
      </c>
      <c r="G261">
        <v>2</v>
      </c>
      <c r="H261">
        <v>51385</v>
      </c>
      <c r="I261">
        <v>13851.69</v>
      </c>
      <c r="J261">
        <v>0.16387199999999999</v>
      </c>
      <c r="K261" t="b">
        <v>0</v>
      </c>
      <c r="L261">
        <v>1</v>
      </c>
      <c r="M261">
        <v>9356.15</v>
      </c>
      <c r="N261">
        <v>7701.5</v>
      </c>
      <c r="O261">
        <v>1654.65</v>
      </c>
      <c r="P261">
        <v>0.18207899999999999</v>
      </c>
    </row>
    <row r="262" spans="1:16" hidden="1">
      <c r="A262">
        <v>2021</v>
      </c>
      <c r="B262" s="13" t="s">
        <v>38</v>
      </c>
      <c r="C262" s="13" t="s">
        <v>60</v>
      </c>
      <c r="D262" s="13" t="s">
        <v>61</v>
      </c>
      <c r="E262" s="13" t="s">
        <v>62</v>
      </c>
      <c r="F262" s="13" t="s">
        <v>63</v>
      </c>
      <c r="G262">
        <v>3</v>
      </c>
      <c r="H262">
        <v>53710</v>
      </c>
      <c r="I262">
        <v>5779.5</v>
      </c>
      <c r="J262">
        <v>6.5414E-2</v>
      </c>
      <c r="K262" t="b">
        <v>0</v>
      </c>
      <c r="L262">
        <v>1</v>
      </c>
      <c r="M262">
        <v>9356.15</v>
      </c>
      <c r="N262">
        <v>7701.5</v>
      </c>
      <c r="O262">
        <v>1654.65</v>
      </c>
      <c r="P262">
        <v>0.17419699999999999</v>
      </c>
    </row>
    <row r="263" spans="1:16" hidden="1">
      <c r="A263">
        <v>2021</v>
      </c>
      <c r="B263" s="13" t="s">
        <v>38</v>
      </c>
      <c r="C263" s="13" t="s">
        <v>60</v>
      </c>
      <c r="D263" s="13" t="s">
        <v>61</v>
      </c>
      <c r="E263" s="13" t="s">
        <v>62</v>
      </c>
      <c r="F263" s="13" t="s">
        <v>63</v>
      </c>
      <c r="G263">
        <v>4</v>
      </c>
      <c r="H263">
        <v>93156</v>
      </c>
      <c r="I263">
        <v>2156.9</v>
      </c>
      <c r="J263">
        <v>1.4075000000000001E-2</v>
      </c>
      <c r="K263" t="b">
        <v>0</v>
      </c>
      <c r="L263">
        <v>1</v>
      </c>
      <c r="M263">
        <v>9356.15</v>
      </c>
      <c r="N263">
        <v>7701.5</v>
      </c>
      <c r="O263">
        <v>1654.65</v>
      </c>
      <c r="P263">
        <v>0.100435</v>
      </c>
    </row>
    <row r="264" spans="1:16" hidden="1">
      <c r="A264">
        <v>2021</v>
      </c>
      <c r="B264" s="13" t="s">
        <v>38</v>
      </c>
      <c r="C264" s="13" t="s">
        <v>60</v>
      </c>
      <c r="D264" s="13" t="s">
        <v>61</v>
      </c>
      <c r="E264" s="13" t="s">
        <v>62</v>
      </c>
      <c r="F264" s="13" t="s">
        <v>63</v>
      </c>
      <c r="G264">
        <v>6</v>
      </c>
      <c r="H264">
        <v>32115</v>
      </c>
      <c r="I264">
        <v>3433.67</v>
      </c>
      <c r="J264">
        <v>6.4994999999999997E-2</v>
      </c>
      <c r="K264" t="b">
        <v>0</v>
      </c>
      <c r="L264">
        <v>1</v>
      </c>
      <c r="M264">
        <v>9356.15</v>
      </c>
      <c r="N264">
        <v>7701.5</v>
      </c>
      <c r="O264">
        <v>1654.65</v>
      </c>
      <c r="P264">
        <v>0.29133199999999998</v>
      </c>
    </row>
    <row r="265" spans="1:16" hidden="1">
      <c r="A265">
        <v>2021</v>
      </c>
      <c r="B265" s="13" t="s">
        <v>38</v>
      </c>
      <c r="C265" s="13" t="s">
        <v>60</v>
      </c>
      <c r="D265" s="13" t="s">
        <v>61</v>
      </c>
      <c r="E265" s="13" t="s">
        <v>62</v>
      </c>
      <c r="F265" s="13" t="s">
        <v>63</v>
      </c>
      <c r="G265">
        <v>20</v>
      </c>
      <c r="H265">
        <v>66834</v>
      </c>
      <c r="I265">
        <v>14298.66</v>
      </c>
      <c r="J265">
        <v>0.130056</v>
      </c>
      <c r="K265" t="b">
        <v>0</v>
      </c>
      <c r="L265">
        <v>1</v>
      </c>
      <c r="M265">
        <v>9356.15</v>
      </c>
      <c r="N265">
        <v>7701.5</v>
      </c>
      <c r="O265">
        <v>1654.65</v>
      </c>
      <c r="P265">
        <v>0.13999</v>
      </c>
    </row>
    <row r="266" spans="1:16" hidden="1">
      <c r="A266">
        <v>2021</v>
      </c>
      <c r="B266" s="13" t="s">
        <v>39</v>
      </c>
      <c r="C266" s="13" t="s">
        <v>60</v>
      </c>
      <c r="D266" s="13" t="s">
        <v>61</v>
      </c>
      <c r="E266" s="13" t="s">
        <v>62</v>
      </c>
      <c r="F266" s="13" t="s">
        <v>63</v>
      </c>
      <c r="G266">
        <v>1</v>
      </c>
      <c r="H266">
        <v>53526</v>
      </c>
      <c r="I266">
        <v>4596.8999999999996</v>
      </c>
      <c r="J266">
        <v>5.2207999999999997E-2</v>
      </c>
      <c r="K266" t="b">
        <v>0</v>
      </c>
      <c r="L266">
        <v>4</v>
      </c>
      <c r="M266">
        <v>4301.0559999999996</v>
      </c>
      <c r="N266">
        <v>3823.8719999999998</v>
      </c>
      <c r="O266">
        <v>477.18400000000003</v>
      </c>
      <c r="P266">
        <v>8.0353999999999995E-2</v>
      </c>
    </row>
    <row r="267" spans="1:16" hidden="1">
      <c r="A267">
        <v>2021</v>
      </c>
      <c r="B267" s="13" t="s">
        <v>39</v>
      </c>
      <c r="C267" s="13" t="s">
        <v>60</v>
      </c>
      <c r="D267" s="13" t="s">
        <v>61</v>
      </c>
      <c r="E267" s="13" t="s">
        <v>62</v>
      </c>
      <c r="F267" s="13" t="s">
        <v>63</v>
      </c>
      <c r="G267">
        <v>2</v>
      </c>
      <c r="H267">
        <v>54586</v>
      </c>
      <c r="I267">
        <v>11191.08</v>
      </c>
      <c r="J267">
        <v>0.12463</v>
      </c>
      <c r="K267" t="b">
        <v>0</v>
      </c>
      <c r="L267">
        <v>4</v>
      </c>
      <c r="M267">
        <v>4301.0559999999996</v>
      </c>
      <c r="N267">
        <v>3823.8719999999998</v>
      </c>
      <c r="O267">
        <v>477.18400000000003</v>
      </c>
      <c r="P267">
        <v>7.8794000000000003E-2</v>
      </c>
    </row>
    <row r="268" spans="1:16" hidden="1">
      <c r="A268">
        <v>2021</v>
      </c>
      <c r="B268" s="13" t="s">
        <v>39</v>
      </c>
      <c r="C268" s="13" t="s">
        <v>60</v>
      </c>
      <c r="D268" s="13" t="s">
        <v>61</v>
      </c>
      <c r="E268" s="13" t="s">
        <v>62</v>
      </c>
      <c r="F268" s="13" t="s">
        <v>63</v>
      </c>
      <c r="G268">
        <v>3</v>
      </c>
      <c r="H268">
        <v>65301</v>
      </c>
      <c r="I268">
        <v>2851.72</v>
      </c>
      <c r="J268">
        <v>2.6547000000000001E-2</v>
      </c>
      <c r="K268" t="b">
        <v>0</v>
      </c>
      <c r="L268">
        <v>4</v>
      </c>
      <c r="M268">
        <v>4301.0559999999996</v>
      </c>
      <c r="N268">
        <v>3823.8719999999998</v>
      </c>
      <c r="O268">
        <v>477.18400000000003</v>
      </c>
      <c r="P268">
        <v>6.5865000000000007E-2</v>
      </c>
    </row>
    <row r="269" spans="1:16" hidden="1">
      <c r="A269">
        <v>2021</v>
      </c>
      <c r="B269" s="13" t="s">
        <v>39</v>
      </c>
      <c r="C269" s="13" t="s">
        <v>60</v>
      </c>
      <c r="D269" s="13" t="s">
        <v>61</v>
      </c>
      <c r="E269" s="13" t="s">
        <v>62</v>
      </c>
      <c r="F269" s="13" t="s">
        <v>63</v>
      </c>
      <c r="G269">
        <v>4</v>
      </c>
      <c r="H269">
        <v>101658</v>
      </c>
      <c r="I269">
        <v>1816.67</v>
      </c>
      <c r="J269">
        <v>1.0864E-2</v>
      </c>
      <c r="K269" t="b">
        <v>0</v>
      </c>
      <c r="L269">
        <v>4</v>
      </c>
      <c r="M269">
        <v>4301.0559999999996</v>
      </c>
      <c r="N269">
        <v>3823.8719999999998</v>
      </c>
      <c r="O269">
        <v>477.18400000000003</v>
      </c>
      <c r="P269">
        <v>4.2308999999999999E-2</v>
      </c>
    </row>
    <row r="270" spans="1:16" hidden="1">
      <c r="A270">
        <v>2021</v>
      </c>
      <c r="B270" s="13" t="s">
        <v>39</v>
      </c>
      <c r="C270" s="13" t="s">
        <v>60</v>
      </c>
      <c r="D270" s="13" t="s">
        <v>61</v>
      </c>
      <c r="E270" s="13" t="s">
        <v>62</v>
      </c>
      <c r="F270" s="13" t="s">
        <v>63</v>
      </c>
      <c r="G270">
        <v>5</v>
      </c>
      <c r="H270">
        <v>89516</v>
      </c>
      <c r="I270">
        <v>7890.85</v>
      </c>
      <c r="J270">
        <v>5.3587000000000003E-2</v>
      </c>
      <c r="K270" t="b">
        <v>0</v>
      </c>
      <c r="L270">
        <v>4</v>
      </c>
      <c r="M270">
        <v>4301.0559999999996</v>
      </c>
      <c r="N270">
        <v>3823.8719999999998</v>
      </c>
      <c r="O270">
        <v>477.18400000000003</v>
      </c>
      <c r="P270">
        <v>4.8046999999999999E-2</v>
      </c>
    </row>
    <row r="271" spans="1:16" hidden="1">
      <c r="A271">
        <v>2021</v>
      </c>
      <c r="B271" s="13" t="s">
        <v>39</v>
      </c>
      <c r="C271" s="13" t="s">
        <v>60</v>
      </c>
      <c r="D271" s="13" t="s">
        <v>61</v>
      </c>
      <c r="E271" s="13" t="s">
        <v>62</v>
      </c>
      <c r="F271" s="13" t="s">
        <v>63</v>
      </c>
      <c r="G271">
        <v>6</v>
      </c>
      <c r="H271">
        <v>67335</v>
      </c>
      <c r="I271">
        <v>10154.08</v>
      </c>
      <c r="J271">
        <v>9.1672000000000003E-2</v>
      </c>
      <c r="K271" t="b">
        <v>0</v>
      </c>
      <c r="L271">
        <v>4</v>
      </c>
      <c r="M271">
        <v>4301.0559999999996</v>
      </c>
      <c r="N271">
        <v>3823.8719999999998</v>
      </c>
      <c r="O271">
        <v>477.18400000000003</v>
      </c>
      <c r="P271">
        <v>6.3875000000000001E-2</v>
      </c>
    </row>
    <row r="272" spans="1:16" hidden="1">
      <c r="A272">
        <v>2021</v>
      </c>
      <c r="B272" s="13" t="s">
        <v>39</v>
      </c>
      <c r="C272" s="13" t="s">
        <v>60</v>
      </c>
      <c r="D272" s="13" t="s">
        <v>61</v>
      </c>
      <c r="E272" s="13" t="s">
        <v>62</v>
      </c>
      <c r="F272" s="13" t="s">
        <v>63</v>
      </c>
      <c r="G272">
        <v>20</v>
      </c>
      <c r="H272">
        <v>91368</v>
      </c>
      <c r="I272">
        <v>7535.78</v>
      </c>
      <c r="J272">
        <v>5.0138000000000002E-2</v>
      </c>
      <c r="K272" t="b">
        <v>0</v>
      </c>
      <c r="L272">
        <v>4</v>
      </c>
      <c r="M272">
        <v>4301.0559999999996</v>
      </c>
      <c r="N272">
        <v>3823.8719999999998</v>
      </c>
      <c r="O272">
        <v>477.18400000000003</v>
      </c>
      <c r="P272">
        <v>4.7072999999999997E-2</v>
      </c>
    </row>
    <row r="273" spans="1:16" hidden="1">
      <c r="A273">
        <v>2021</v>
      </c>
      <c r="B273" s="13" t="s">
        <v>40</v>
      </c>
      <c r="C273" s="13" t="s">
        <v>60</v>
      </c>
      <c r="D273" s="13" t="s">
        <v>61</v>
      </c>
      <c r="E273" s="13" t="s">
        <v>62</v>
      </c>
      <c r="F273" s="13" t="s">
        <v>63</v>
      </c>
      <c r="G273">
        <v>1</v>
      </c>
      <c r="H273">
        <v>62661</v>
      </c>
      <c r="I273">
        <v>8031.33</v>
      </c>
      <c r="J273">
        <v>7.7914999999999998E-2</v>
      </c>
      <c r="K273" t="b">
        <v>0</v>
      </c>
      <c r="L273">
        <v>4</v>
      </c>
      <c r="M273">
        <v>4826.1764700000003</v>
      </c>
      <c r="N273">
        <v>4324.0588230000003</v>
      </c>
      <c r="O273">
        <v>502.11764699999998</v>
      </c>
      <c r="P273">
        <v>7.7020000000000005E-2</v>
      </c>
    </row>
    <row r="274" spans="1:16" hidden="1">
      <c r="A274">
        <v>2021</v>
      </c>
      <c r="B274" s="13" t="s">
        <v>40</v>
      </c>
      <c r="C274" s="13" t="s">
        <v>60</v>
      </c>
      <c r="D274" s="13" t="s">
        <v>61</v>
      </c>
      <c r="E274" s="13" t="s">
        <v>62</v>
      </c>
      <c r="F274" s="13" t="s">
        <v>63</v>
      </c>
      <c r="G274">
        <v>2</v>
      </c>
      <c r="H274">
        <v>68175</v>
      </c>
      <c r="I274">
        <v>5025.49</v>
      </c>
      <c r="J274">
        <v>4.4810999999999997E-2</v>
      </c>
      <c r="K274" t="b">
        <v>0</v>
      </c>
      <c r="L274">
        <v>4</v>
      </c>
      <c r="M274">
        <v>4826.1764700000003</v>
      </c>
      <c r="N274">
        <v>4324.0588230000003</v>
      </c>
      <c r="O274">
        <v>502.11764699999998</v>
      </c>
      <c r="P274">
        <v>7.0791000000000007E-2</v>
      </c>
    </row>
    <row r="275" spans="1:16" hidden="1">
      <c r="A275">
        <v>2021</v>
      </c>
      <c r="B275" s="13" t="s">
        <v>40</v>
      </c>
      <c r="C275" s="13" t="s">
        <v>60</v>
      </c>
      <c r="D275" s="13" t="s">
        <v>61</v>
      </c>
      <c r="E275" s="13" t="s">
        <v>62</v>
      </c>
      <c r="F275" s="13" t="s">
        <v>63</v>
      </c>
      <c r="G275">
        <v>3</v>
      </c>
      <c r="H275">
        <v>62306</v>
      </c>
      <c r="I275">
        <v>1763.91</v>
      </c>
      <c r="J275">
        <v>1.721E-2</v>
      </c>
      <c r="K275" t="b">
        <v>0</v>
      </c>
      <c r="L275">
        <v>4</v>
      </c>
      <c r="M275">
        <v>4826.1764700000003</v>
      </c>
      <c r="N275">
        <v>4324.0588230000003</v>
      </c>
      <c r="O275">
        <v>502.11764699999998</v>
      </c>
      <c r="P275">
        <v>7.7459E-2</v>
      </c>
    </row>
    <row r="276" spans="1:16" hidden="1">
      <c r="A276">
        <v>2021</v>
      </c>
      <c r="B276" s="13" t="s">
        <v>40</v>
      </c>
      <c r="C276" s="13" t="s">
        <v>60</v>
      </c>
      <c r="D276" s="13" t="s">
        <v>61</v>
      </c>
      <c r="E276" s="13" t="s">
        <v>62</v>
      </c>
      <c r="F276" s="13" t="s">
        <v>63</v>
      </c>
      <c r="G276">
        <v>4</v>
      </c>
      <c r="H276">
        <v>112769</v>
      </c>
      <c r="I276">
        <v>1363.96</v>
      </c>
      <c r="J276">
        <v>7.3530000000000002E-3</v>
      </c>
      <c r="K276" t="b">
        <v>0</v>
      </c>
      <c r="L276">
        <v>4</v>
      </c>
      <c r="M276">
        <v>4826.1764700000003</v>
      </c>
      <c r="N276">
        <v>4324.0588230000003</v>
      </c>
      <c r="O276">
        <v>502.11764699999998</v>
      </c>
      <c r="P276">
        <v>4.2797000000000002E-2</v>
      </c>
    </row>
    <row r="277" spans="1:16" hidden="1">
      <c r="A277">
        <v>2021</v>
      </c>
      <c r="B277" s="13" t="s">
        <v>40</v>
      </c>
      <c r="C277" s="13" t="s">
        <v>60</v>
      </c>
      <c r="D277" s="13" t="s">
        <v>61</v>
      </c>
      <c r="E277" s="13" t="s">
        <v>62</v>
      </c>
      <c r="F277" s="13" t="s">
        <v>63</v>
      </c>
      <c r="G277">
        <v>5</v>
      </c>
      <c r="H277">
        <v>149069</v>
      </c>
      <c r="I277">
        <v>5654.33</v>
      </c>
      <c r="J277">
        <v>2.3057999999999999E-2</v>
      </c>
      <c r="K277" t="b">
        <v>0</v>
      </c>
      <c r="L277">
        <v>4</v>
      </c>
      <c r="M277">
        <v>4826.1764700000003</v>
      </c>
      <c r="N277">
        <v>4324.0588230000003</v>
      </c>
      <c r="O277">
        <v>502.11764699999998</v>
      </c>
      <c r="P277">
        <v>3.2375000000000001E-2</v>
      </c>
    </row>
    <row r="278" spans="1:16" hidden="1">
      <c r="A278">
        <v>2021</v>
      </c>
      <c r="B278" s="13" t="s">
        <v>40</v>
      </c>
      <c r="C278" s="13" t="s">
        <v>60</v>
      </c>
      <c r="D278" s="13" t="s">
        <v>61</v>
      </c>
      <c r="E278" s="13" t="s">
        <v>62</v>
      </c>
      <c r="F278" s="13" t="s">
        <v>63</v>
      </c>
      <c r="G278">
        <v>6</v>
      </c>
      <c r="H278">
        <v>75803</v>
      </c>
      <c r="I278">
        <v>10057.57</v>
      </c>
      <c r="J278">
        <v>8.0657000000000006E-2</v>
      </c>
      <c r="K278" t="b">
        <v>0</v>
      </c>
      <c r="L278">
        <v>4</v>
      </c>
      <c r="M278">
        <v>4826.1764700000003</v>
      </c>
      <c r="N278">
        <v>4324.0588230000003</v>
      </c>
      <c r="O278">
        <v>502.11764699999998</v>
      </c>
      <c r="P278">
        <v>6.3667000000000001E-2</v>
      </c>
    </row>
    <row r="279" spans="1:16" hidden="1">
      <c r="A279">
        <v>2021</v>
      </c>
      <c r="B279" s="13" t="s">
        <v>40</v>
      </c>
      <c r="C279" s="13" t="s">
        <v>60</v>
      </c>
      <c r="D279" s="13" t="s">
        <v>61</v>
      </c>
      <c r="E279" s="13" t="s">
        <v>62</v>
      </c>
      <c r="F279" s="13" t="s">
        <v>63</v>
      </c>
      <c r="G279">
        <v>20</v>
      </c>
      <c r="H279">
        <v>99558</v>
      </c>
      <c r="I279">
        <v>4829.01</v>
      </c>
      <c r="J279">
        <v>2.9485999999999998E-2</v>
      </c>
      <c r="K279" t="b">
        <v>0</v>
      </c>
      <c r="L279">
        <v>4</v>
      </c>
      <c r="M279">
        <v>4826.1764700000003</v>
      </c>
      <c r="N279">
        <v>4324.0588230000003</v>
      </c>
      <c r="O279">
        <v>502.11764699999998</v>
      </c>
      <c r="P279">
        <v>4.8475999999999998E-2</v>
      </c>
    </row>
    <row r="280" spans="1:16" hidden="1">
      <c r="A280">
        <v>2021</v>
      </c>
      <c r="B280" s="13" t="s">
        <v>40</v>
      </c>
      <c r="C280" s="13" t="s">
        <v>60</v>
      </c>
      <c r="D280" s="13" t="s">
        <v>61</v>
      </c>
      <c r="E280" s="13" t="s">
        <v>62</v>
      </c>
      <c r="F280" s="13" t="s">
        <v>63</v>
      </c>
      <c r="G280">
        <v>98</v>
      </c>
      <c r="H280">
        <v>110579</v>
      </c>
      <c r="I280">
        <v>19426.87</v>
      </c>
      <c r="J280">
        <v>0.106798</v>
      </c>
      <c r="K280" t="b">
        <v>0</v>
      </c>
      <c r="L280">
        <v>4</v>
      </c>
      <c r="M280">
        <v>4826.1764700000003</v>
      </c>
      <c r="N280">
        <v>4324.0588230000003</v>
      </c>
      <c r="O280">
        <v>502.11764699999998</v>
      </c>
      <c r="P280">
        <v>4.3644000000000002E-2</v>
      </c>
    </row>
    <row r="281" spans="1:16" hidden="1">
      <c r="A281">
        <v>2021</v>
      </c>
      <c r="B281" s="13" t="s">
        <v>41</v>
      </c>
      <c r="C281" s="13" t="s">
        <v>60</v>
      </c>
      <c r="D281" s="13" t="s">
        <v>61</v>
      </c>
      <c r="E281" s="13" t="s">
        <v>62</v>
      </c>
      <c r="F281" s="13" t="s">
        <v>63</v>
      </c>
      <c r="G281">
        <v>1</v>
      </c>
      <c r="H281">
        <v>58699</v>
      </c>
      <c r="I281">
        <v>11053.05</v>
      </c>
      <c r="J281">
        <v>0.114468</v>
      </c>
      <c r="K281" t="b">
        <v>0</v>
      </c>
      <c r="L281">
        <v>1</v>
      </c>
      <c r="M281">
        <v>6277</v>
      </c>
      <c r="N281">
        <v>4620</v>
      </c>
      <c r="O281">
        <v>1657</v>
      </c>
      <c r="P281">
        <v>0.106935</v>
      </c>
    </row>
    <row r="282" spans="1:16" hidden="1">
      <c r="A282">
        <v>2021</v>
      </c>
      <c r="B282" s="13" t="s">
        <v>41</v>
      </c>
      <c r="C282" s="13" t="s">
        <v>60</v>
      </c>
      <c r="D282" s="13" t="s">
        <v>61</v>
      </c>
      <c r="E282" s="13" t="s">
        <v>62</v>
      </c>
      <c r="F282" s="13" t="s">
        <v>63</v>
      </c>
      <c r="G282">
        <v>3</v>
      </c>
      <c r="H282">
        <v>69521</v>
      </c>
      <c r="I282">
        <v>5377.8</v>
      </c>
      <c r="J282">
        <v>4.7024999999999997E-2</v>
      </c>
      <c r="K282" t="b">
        <v>0</v>
      </c>
      <c r="L282">
        <v>1</v>
      </c>
      <c r="M282">
        <v>6277</v>
      </c>
      <c r="N282">
        <v>4620</v>
      </c>
      <c r="O282">
        <v>1657</v>
      </c>
      <c r="P282">
        <v>9.0288999999999994E-2</v>
      </c>
    </row>
    <row r="283" spans="1:16" hidden="1">
      <c r="A283">
        <v>2021</v>
      </c>
      <c r="B283" s="13" t="s">
        <v>41</v>
      </c>
      <c r="C283" s="13" t="s">
        <v>60</v>
      </c>
      <c r="D283" s="13" t="s">
        <v>61</v>
      </c>
      <c r="E283" s="13" t="s">
        <v>62</v>
      </c>
      <c r="F283" s="13" t="s">
        <v>63</v>
      </c>
      <c r="G283">
        <v>4</v>
      </c>
      <c r="H283">
        <v>93208</v>
      </c>
      <c r="I283">
        <v>3995.32</v>
      </c>
      <c r="J283">
        <v>2.6057E-2</v>
      </c>
      <c r="K283" t="b">
        <v>0</v>
      </c>
      <c r="L283">
        <v>1</v>
      </c>
      <c r="M283">
        <v>6277</v>
      </c>
      <c r="N283">
        <v>4620</v>
      </c>
      <c r="O283">
        <v>1657</v>
      </c>
      <c r="P283">
        <v>6.7344000000000001E-2</v>
      </c>
    </row>
    <row r="284" spans="1:16" hidden="1">
      <c r="A284">
        <v>2021</v>
      </c>
      <c r="B284" s="13" t="s">
        <v>41</v>
      </c>
      <c r="C284" s="13" t="s">
        <v>60</v>
      </c>
      <c r="D284" s="13" t="s">
        <v>61</v>
      </c>
      <c r="E284" s="13" t="s">
        <v>62</v>
      </c>
      <c r="F284" s="13" t="s">
        <v>63</v>
      </c>
      <c r="G284">
        <v>5</v>
      </c>
      <c r="H284">
        <v>155267</v>
      </c>
      <c r="I284">
        <v>59528.06</v>
      </c>
      <c r="J284">
        <v>0.23306499999999999</v>
      </c>
      <c r="K284" t="b">
        <v>0</v>
      </c>
      <c r="L284">
        <v>1</v>
      </c>
      <c r="M284">
        <v>6277</v>
      </c>
      <c r="N284">
        <v>4620</v>
      </c>
      <c r="O284">
        <v>1657</v>
      </c>
      <c r="P284">
        <v>4.0426999999999998E-2</v>
      </c>
    </row>
    <row r="285" spans="1:16" hidden="1">
      <c r="A285">
        <v>2021</v>
      </c>
      <c r="B285" s="13" t="s">
        <v>41</v>
      </c>
      <c r="C285" s="13" t="s">
        <v>60</v>
      </c>
      <c r="D285" s="13" t="s">
        <v>61</v>
      </c>
      <c r="E285" s="13" t="s">
        <v>62</v>
      </c>
      <c r="F285" s="13" t="s">
        <v>63</v>
      </c>
      <c r="G285">
        <v>6</v>
      </c>
      <c r="H285">
        <v>77500</v>
      </c>
      <c r="I285">
        <v>0</v>
      </c>
      <c r="J285">
        <v>0</v>
      </c>
      <c r="K285" t="b">
        <v>0</v>
      </c>
      <c r="L285">
        <v>1</v>
      </c>
      <c r="M285">
        <v>6277</v>
      </c>
      <c r="N285">
        <v>4620</v>
      </c>
      <c r="O285">
        <v>1657</v>
      </c>
      <c r="P285">
        <v>8.0992999999999996E-2</v>
      </c>
    </row>
    <row r="286" spans="1:16" hidden="1">
      <c r="A286">
        <v>2021</v>
      </c>
      <c r="B286" s="13" t="s">
        <v>41</v>
      </c>
      <c r="C286" s="13" t="s">
        <v>60</v>
      </c>
      <c r="D286" s="13" t="s">
        <v>61</v>
      </c>
      <c r="E286" s="13" t="s">
        <v>62</v>
      </c>
      <c r="F286" s="13" t="s">
        <v>63</v>
      </c>
      <c r="G286">
        <v>20</v>
      </c>
      <c r="H286">
        <v>76009</v>
      </c>
      <c r="I286">
        <v>16793.439999999999</v>
      </c>
      <c r="J286">
        <v>0.13431100000000001</v>
      </c>
      <c r="K286" t="b">
        <v>0</v>
      </c>
      <c r="L286">
        <v>1</v>
      </c>
      <c r="M286">
        <v>6277</v>
      </c>
      <c r="N286">
        <v>4620</v>
      </c>
      <c r="O286">
        <v>1657</v>
      </c>
      <c r="P286">
        <v>8.2582000000000003E-2</v>
      </c>
    </row>
    <row r="287" spans="1:16" hidden="1">
      <c r="A287">
        <v>2021</v>
      </c>
      <c r="B287" s="13" t="s">
        <v>41</v>
      </c>
      <c r="C287" s="13" t="s">
        <v>60</v>
      </c>
      <c r="D287" s="13" t="s">
        <v>61</v>
      </c>
      <c r="E287" s="13" t="s">
        <v>62</v>
      </c>
      <c r="F287" s="13" t="s">
        <v>63</v>
      </c>
      <c r="G287">
        <v>98</v>
      </c>
      <c r="H287">
        <v>80746</v>
      </c>
      <c r="I287">
        <v>28039.64</v>
      </c>
      <c r="J287">
        <v>0.21109800000000001</v>
      </c>
      <c r="K287" t="b">
        <v>0</v>
      </c>
      <c r="L287">
        <v>1</v>
      </c>
      <c r="M287">
        <v>6277</v>
      </c>
      <c r="N287">
        <v>4620</v>
      </c>
      <c r="O287">
        <v>1657</v>
      </c>
      <c r="P287">
        <v>7.7737000000000001E-2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3"/>
  <sheetViews>
    <sheetView tabSelected="1" topLeftCell="A39" zoomScale="85" zoomScaleNormal="85" workbookViewId="0">
      <selection activeCell="B63" sqref="B63"/>
    </sheetView>
  </sheetViews>
  <sheetFormatPr defaultColWidth="8.83203125" defaultRowHeight="14.4"/>
  <cols>
    <col min="1" max="1" width="8.83203125" style="2"/>
    <col min="2" max="2" width="15.83203125" style="2" customWidth="1"/>
    <col min="3" max="3" width="19.83203125" style="2" customWidth="1"/>
    <col min="4" max="8" width="15.83203125" style="2" customWidth="1"/>
    <col min="9" max="10" width="9.27734375" style="2" customWidth="1"/>
    <col min="11" max="16384" width="8.83203125" style="2"/>
  </cols>
  <sheetData>
    <row r="1" spans="1:10">
      <c r="B1" s="12" t="s">
        <v>17</v>
      </c>
      <c r="C1" s="12"/>
      <c r="D1" s="12"/>
      <c r="E1" s="12"/>
      <c r="F1" s="12"/>
      <c r="G1" s="12"/>
      <c r="H1" s="12"/>
    </row>
    <row r="2" spans="1:10">
      <c r="B2" s="12" t="s">
        <v>1</v>
      </c>
      <c r="C2" s="12"/>
      <c r="D2" s="12"/>
      <c r="E2" s="12"/>
      <c r="F2" s="12"/>
      <c r="G2" s="12"/>
      <c r="H2" s="12"/>
    </row>
    <row r="3" spans="1:10">
      <c r="B3" s="12" t="s">
        <v>24</v>
      </c>
      <c r="C3" s="12"/>
      <c r="D3" s="12"/>
      <c r="E3" s="12"/>
      <c r="F3" s="12"/>
      <c r="G3" s="12"/>
      <c r="H3" s="12"/>
      <c r="I3" s="3"/>
      <c r="J3" s="3"/>
    </row>
    <row r="4" spans="1:10">
      <c r="B4" s="1"/>
      <c r="C4" s="1"/>
      <c r="D4" s="1"/>
      <c r="E4" s="1"/>
      <c r="F4" s="1"/>
      <c r="G4" s="1"/>
      <c r="H4" s="1"/>
      <c r="I4" s="3"/>
      <c r="J4" s="3"/>
    </row>
    <row r="5" spans="1:10">
      <c r="I5" s="3"/>
      <c r="J5" s="3"/>
    </row>
    <row r="6" spans="1:10">
      <c r="B6" s="11" t="s">
        <v>66</v>
      </c>
      <c r="C6" s="11"/>
      <c r="D6" s="11"/>
      <c r="E6" s="11"/>
      <c r="F6" s="11"/>
      <c r="G6" s="11"/>
      <c r="H6" s="11"/>
    </row>
    <row r="7" spans="1:10">
      <c r="B7" s="11" t="s">
        <v>65</v>
      </c>
      <c r="C7" s="11"/>
      <c r="D7" s="11"/>
      <c r="E7" s="11"/>
      <c r="F7" s="11"/>
      <c r="G7" s="11"/>
      <c r="H7" s="11"/>
    </row>
    <row r="8" spans="1:10">
      <c r="A8" s="2" t="s">
        <v>26</v>
      </c>
      <c r="B8" s="10"/>
      <c r="C8" s="10">
        <v>1</v>
      </c>
      <c r="D8" s="10">
        <v>5</v>
      </c>
      <c r="E8" s="10">
        <v>2</v>
      </c>
      <c r="F8" s="10">
        <v>3</v>
      </c>
      <c r="G8" s="10">
        <v>4</v>
      </c>
      <c r="H8" s="10">
        <v>99</v>
      </c>
    </row>
    <row r="9" spans="1:10" ht="29.25" customHeight="1" thickBot="1">
      <c r="B9" s="5" t="s">
        <v>0</v>
      </c>
      <c r="C9" s="8" t="s">
        <v>18</v>
      </c>
      <c r="D9" s="9" t="s">
        <v>19</v>
      </c>
      <c r="E9" s="9" t="s">
        <v>20</v>
      </c>
      <c r="F9" s="9" t="s">
        <v>21</v>
      </c>
      <c r="G9" s="9" t="s">
        <v>22</v>
      </c>
      <c r="H9" s="9" t="s">
        <v>23</v>
      </c>
    </row>
    <row r="10" spans="1:10" ht="14.7" thickTop="1">
      <c r="A10" s="2" t="s">
        <v>27</v>
      </c>
      <c r="B10" s="4" t="s">
        <v>2</v>
      </c>
      <c r="C10" s="7">
        <f>SUMIFS(Query1!$P:$P,Query1!$B:$B,$A10,Query1!$G:$G,C$8,Query1!$L:$L,1)</f>
        <v>0.131573</v>
      </c>
      <c r="D10" s="7">
        <f>SUMIFS(Query1!$P:$P,Query1!$B:$B,$A10,Query1!$G:$G,D$8,Query1!$L:$L,1)</f>
        <v>0.105185</v>
      </c>
      <c r="E10" s="7">
        <f>SUMIFS(Query1!$P:$P,Query1!$B:$B,$A10,Query1!$G:$G,E$8,Query1!$L:$L,1)</f>
        <v>0.130216</v>
      </c>
      <c r="F10" s="7">
        <f>SUMIFS(Query1!$P:$P,Query1!$B:$B,$A10,Query1!$G:$G,F$8,Query1!$L:$L,1)</f>
        <v>0.109002</v>
      </c>
      <c r="G10" s="7">
        <f>SUMIFS(Query1!$P:$P,Query1!$B:$B,$A10,Query1!$G:$G,G$8,Query1!$L:$L,1)</f>
        <v>7.9307000000000002E-2</v>
      </c>
      <c r="H10" s="7">
        <f>SUMIFS(Query1!$P:$P,Query1!$B:$B,$A10,Query1!$G:$G,H$8,Query1!$L:$L,1)</f>
        <v>8.9195999999999998E-2</v>
      </c>
    </row>
    <row r="11" spans="1:10">
      <c r="A11" s="2" t="s">
        <v>30</v>
      </c>
      <c r="B11" s="4" t="s">
        <v>3</v>
      </c>
      <c r="C11" s="7">
        <f>SUMIFS(Query1!$P:$P,Query1!$B:$B,$A11,Query1!$G:$G,C$8,Query1!$L:$L,1)</f>
        <v>0.22006600000000001</v>
      </c>
      <c r="D11" s="7">
        <f>SUMIFS(Query1!$P:$P,Query1!$B:$B,$A11,Query1!$G:$G,D$8,Query1!$L:$L,1)</f>
        <v>8.4214999999999998E-2</v>
      </c>
      <c r="E11" s="7">
        <f>SUMIFS(Query1!$P:$P,Query1!$B:$B,$A11,Query1!$G:$G,E$8,Query1!$L:$L,1)</f>
        <v>0.16581199999999999</v>
      </c>
      <c r="F11" s="7">
        <f>SUMIFS(Query1!$P:$P,Query1!$B:$B,$A11,Query1!$G:$G,F$8,Query1!$L:$L,1)</f>
        <v>0.17130100000000001</v>
      </c>
      <c r="G11" s="7">
        <f>SUMIFS(Query1!$P:$P,Query1!$B:$B,$A11,Query1!$G:$G,G$8,Query1!$L:$L,1)</f>
        <v>9.7161999999999998E-2</v>
      </c>
      <c r="H11" s="7">
        <f>SUMIFS(Query1!$P:$P,Query1!$B:$B,$A11,Query1!$G:$G,H$8,Query1!$L:$L,1)</f>
        <v>0.124639</v>
      </c>
      <c r="I11" s="3"/>
    </row>
    <row r="12" spans="1:10">
      <c r="A12" s="2" t="s">
        <v>33</v>
      </c>
      <c r="B12" s="4" t="s">
        <v>4</v>
      </c>
      <c r="C12" s="7">
        <f>SUMIFS(Query1!$P:$P,Query1!$B:$B,$A12,Query1!$G:$G,C$8,Query1!$L:$L,1)</f>
        <v>0.124627</v>
      </c>
      <c r="D12" s="7">
        <f>SUMIFS(Query1!$P:$P,Query1!$B:$B,$A12,Query1!$G:$G,D$8,Query1!$L:$L,1)</f>
        <v>6.4627000000000004E-2</v>
      </c>
      <c r="E12" s="7">
        <f>SUMIFS(Query1!$P:$P,Query1!$B:$B,$A12,Query1!$G:$G,E$8,Query1!$L:$L,1)</f>
        <v>0.13919799999999999</v>
      </c>
      <c r="F12" s="7">
        <f>SUMIFS(Query1!$P:$P,Query1!$B:$B,$A12,Query1!$G:$G,F$8,Query1!$L:$L,1)</f>
        <v>0.13975299999999999</v>
      </c>
      <c r="G12" s="7">
        <f>SUMIFS(Query1!$P:$P,Query1!$B:$B,$A12,Query1!$G:$G,G$8,Query1!$L:$L,1)</f>
        <v>6.8758E-2</v>
      </c>
      <c r="H12" s="7">
        <f>SUMIFS(Query1!$P:$P,Query1!$B:$B,$A12,Query1!$G:$G,H$8,Query1!$L:$L,1)</f>
        <v>9.6950999999999996E-2</v>
      </c>
      <c r="I12" s="3"/>
    </row>
    <row r="13" spans="1:10">
      <c r="A13" s="2" t="s">
        <v>31</v>
      </c>
      <c r="B13" s="4" t="s">
        <v>5</v>
      </c>
      <c r="C13" s="7">
        <f>SUMIFS(Query1!$P:$P,Query1!$B:$B,$A13,Query1!$G:$G,C$8,Query1!$L:$L,1)</f>
        <v>0.18751399999999999</v>
      </c>
      <c r="D13" s="7">
        <f>SUMIFS(Query1!$P:$P,Query1!$B:$B,$A13,Query1!$G:$G,D$8,Query1!$L:$L,1)</f>
        <v>9.5146999999999995E-2</v>
      </c>
      <c r="E13" s="7">
        <f>SUMIFS(Query1!$P:$P,Query1!$B:$B,$A13,Query1!$G:$G,E$8,Query1!$L:$L,1)</f>
        <v>0.17443500000000001</v>
      </c>
      <c r="F13" s="7">
        <f>SUMIFS(Query1!$P:$P,Query1!$B:$B,$A13,Query1!$G:$G,F$8,Query1!$L:$L,1)</f>
        <v>0.16487099999999999</v>
      </c>
      <c r="G13" s="7">
        <f>SUMIFS(Query1!$P:$P,Query1!$B:$B,$A13,Query1!$G:$G,G$8,Query1!$L:$L,1)</f>
        <v>8.8997000000000007E-2</v>
      </c>
      <c r="H13" s="7">
        <f>SUMIFS(Query1!$P:$P,Query1!$B:$B,$A13,Query1!$G:$G,H$8,Query1!$L:$L,1)</f>
        <v>0.105521</v>
      </c>
      <c r="I13" s="3"/>
    </row>
    <row r="14" spans="1:10">
      <c r="A14" s="2" t="s">
        <v>28</v>
      </c>
      <c r="B14" s="4" t="s">
        <v>6</v>
      </c>
      <c r="C14" s="7">
        <f>SUMIFS(Query1!$P:$P,Query1!$B:$B,$A14,Query1!$G:$G,C$8,Query1!$L:$L,1)</f>
        <v>0.21047099999999999</v>
      </c>
      <c r="D14" s="7">
        <f>SUMIFS(Query1!$P:$P,Query1!$B:$B,$A14,Query1!$G:$G,D$8,Query1!$L:$L,1)</f>
        <v>7.8723000000000001E-2</v>
      </c>
      <c r="E14" s="7">
        <f>SUMIFS(Query1!$P:$P,Query1!$B:$B,$A14,Query1!$G:$G,E$8,Query1!$L:$L,1)</f>
        <v>9.9834000000000006E-2</v>
      </c>
      <c r="F14" s="7">
        <f>SUMIFS(Query1!$P:$P,Query1!$B:$B,$A14,Query1!$G:$G,F$8,Query1!$L:$L,1)</f>
        <v>0.116767</v>
      </c>
      <c r="G14" s="7">
        <f>SUMIFS(Query1!$P:$P,Query1!$B:$B,$A14,Query1!$G:$G,G$8,Query1!$L:$L,1)</f>
        <v>8.6792999999999995E-2</v>
      </c>
      <c r="H14" s="7">
        <f>SUMIFS(Query1!$P:$P,Query1!$B:$B,$A14,Query1!$G:$G,H$8,Query1!$L:$L,1)</f>
        <v>8.9547000000000002E-2</v>
      </c>
    </row>
    <row r="15" spans="1:10">
      <c r="A15" s="2" t="s">
        <v>34</v>
      </c>
      <c r="B15" s="4" t="s">
        <v>7</v>
      </c>
      <c r="C15" s="7">
        <f>SUMIFS(Query1!$P:$P,Query1!$B:$B,$A15,Query1!$G:$G,C$8,Query1!$L:$L,1)</f>
        <v>0.12606800000000001</v>
      </c>
      <c r="D15" s="7">
        <f>SUMIFS(Query1!$P:$P,Query1!$B:$B,$A15,Query1!$G:$G,D$8,Query1!$L:$L,1)</f>
        <v>9.5570000000000002E-2</v>
      </c>
      <c r="E15" s="7">
        <f>SUMIFS(Query1!$P:$P,Query1!$B:$B,$A15,Query1!$G:$G,E$8,Query1!$L:$L,1)</f>
        <v>0.16597899999999999</v>
      </c>
      <c r="F15" s="7">
        <f>SUMIFS(Query1!$P:$P,Query1!$B:$B,$A15,Query1!$G:$G,F$8,Query1!$L:$L,1)</f>
        <v>0.131275</v>
      </c>
      <c r="G15" s="7">
        <f>SUMIFS(Query1!$P:$P,Query1!$B:$B,$A15,Query1!$G:$G,G$8,Query1!$L:$L,1)</f>
        <v>9.4513E-2</v>
      </c>
      <c r="H15" s="7">
        <f>SUMIFS(Query1!$P:$P,Query1!$B:$B,$A15,Query1!$G:$G,H$8,Query1!$L:$L,1)</f>
        <v>0.100532</v>
      </c>
    </row>
    <row r="16" spans="1:10">
      <c r="A16" s="2" t="s">
        <v>32</v>
      </c>
      <c r="B16" s="4" t="s">
        <v>8</v>
      </c>
      <c r="C16" s="7">
        <f>SUMIFS(Query1!$P:$P,Query1!$B:$B,$A16,Query1!$G:$G,C$8,Query1!$L:$L,1)</f>
        <v>0.17893100000000001</v>
      </c>
      <c r="D16" s="7">
        <f>SUMIFS(Query1!$P:$P,Query1!$B:$B,$A16,Query1!$G:$G,D$8,Query1!$L:$L,1)</f>
        <v>6.8146999999999999E-2</v>
      </c>
      <c r="E16" s="7">
        <f>SUMIFS(Query1!$P:$P,Query1!$B:$B,$A16,Query1!$G:$G,E$8,Query1!$L:$L,1)</f>
        <v>0.20443900000000001</v>
      </c>
      <c r="F16" s="7">
        <f>SUMIFS(Query1!$P:$P,Query1!$B:$B,$A16,Query1!$G:$G,F$8,Query1!$L:$L,1)</f>
        <v>0.115069</v>
      </c>
      <c r="G16" s="7">
        <f>SUMIFS(Query1!$P:$P,Query1!$B:$B,$A16,Query1!$G:$G,G$8,Query1!$L:$L,1)</f>
        <v>7.9980999999999997E-2</v>
      </c>
      <c r="H16" s="7">
        <f>SUMIFS(Query1!$P:$P,Query1!$B:$B,$A16,Query1!$G:$G,H$8,Query1!$L:$L,1)</f>
        <v>8.3884E-2</v>
      </c>
    </row>
    <row r="17" spans="1:10">
      <c r="A17" s="2" t="s">
        <v>35</v>
      </c>
      <c r="B17" s="4" t="s">
        <v>9</v>
      </c>
      <c r="C17" s="7">
        <f>SUMIFS(Query1!$P:$P,Query1!$B:$B,$A17,Query1!$G:$G,C$8,Query1!$L:$L,1)</f>
        <v>0.11751399999999999</v>
      </c>
      <c r="D17" s="7">
        <f>SUMIFS(Query1!$P:$P,Query1!$B:$B,$A17,Query1!$G:$G,D$8,Query1!$L:$L,1)</f>
        <v>8.2101999999999994E-2</v>
      </c>
      <c r="E17" s="7">
        <f>SUMIFS(Query1!$P:$P,Query1!$B:$B,$A17,Query1!$G:$G,E$8,Query1!$L:$L,1)</f>
        <v>0.158388</v>
      </c>
      <c r="F17" s="7">
        <f>SUMIFS(Query1!$P:$P,Query1!$B:$B,$A17,Query1!$G:$G,F$8,Query1!$L:$L,1)</f>
        <v>0.131248</v>
      </c>
      <c r="G17" s="7">
        <f>SUMIFS(Query1!$P:$P,Query1!$B:$B,$A17,Query1!$G:$G,G$8,Query1!$L:$L,1)</f>
        <v>8.0064999999999997E-2</v>
      </c>
      <c r="H17" s="7">
        <f>SUMIFS(Query1!$P:$P,Query1!$B:$B,$A17,Query1!$G:$G,H$8,Query1!$L:$L,1)</f>
        <v>0.10097299999999999</v>
      </c>
      <c r="I17" s="3"/>
      <c r="J17" s="3"/>
    </row>
    <row r="18" spans="1:10">
      <c r="A18" s="2" t="s">
        <v>36</v>
      </c>
      <c r="B18" s="4" t="s">
        <v>10</v>
      </c>
      <c r="C18" s="7">
        <f>SUMIFS(Query1!$P:$P,Query1!$B:$B,$A18,Query1!$G:$G,C$8,Query1!$L:$L,1)</f>
        <v>0.16849500000000001</v>
      </c>
      <c r="D18" s="7">
        <f>SUMIFS(Query1!$P:$P,Query1!$B:$B,$A18,Query1!$G:$G,D$8,Query1!$L:$L,1)</f>
        <v>7.4045E-2</v>
      </c>
      <c r="E18" s="7">
        <f>SUMIFS(Query1!$P:$P,Query1!$B:$B,$A18,Query1!$G:$G,E$8,Query1!$L:$L,1)</f>
        <v>0.13342300000000001</v>
      </c>
      <c r="F18" s="7">
        <f>SUMIFS(Query1!$P:$P,Query1!$B:$B,$A18,Query1!$G:$G,F$8,Query1!$L:$L,1)</f>
        <v>0.13620099999999999</v>
      </c>
      <c r="G18" s="7">
        <f>SUMIFS(Query1!$P:$P,Query1!$B:$B,$A18,Query1!$G:$G,G$8,Query1!$L:$L,1)</f>
        <v>8.5472999999999993E-2</v>
      </c>
      <c r="H18" s="7">
        <f>SUMIFS(Query1!$P:$P,Query1!$B:$B,$A18,Query1!$G:$G,H$8,Query1!$L:$L,1)</f>
        <v>0.115633</v>
      </c>
      <c r="I18" s="3"/>
      <c r="J18" s="3"/>
    </row>
    <row r="19" spans="1:10">
      <c r="A19" s="2" t="s">
        <v>29</v>
      </c>
      <c r="B19" s="4" t="s">
        <v>11</v>
      </c>
      <c r="C19" s="7">
        <f>SUMIFS(Query1!$P:$P,Query1!$B:$B,$A19,Query1!$G:$G,C$8,Query1!$L:$L,1)</f>
        <v>0.20167299999999999</v>
      </c>
      <c r="D19" s="7">
        <f>SUMIFS(Query1!$P:$P,Query1!$B:$B,$A19,Query1!$G:$G,D$8,Query1!$L:$L,1)</f>
        <v>0.20357700000000001</v>
      </c>
      <c r="E19" s="7">
        <f>SUMIFS(Query1!$P:$P,Query1!$B:$B,$A19,Query1!$G:$G,E$8,Query1!$L:$L,1)</f>
        <v>0.235954</v>
      </c>
      <c r="F19" s="7">
        <f>SUMIFS(Query1!$P:$P,Query1!$B:$B,$A19,Query1!$G:$G,F$8,Query1!$L:$L,1)</f>
        <v>0.145896</v>
      </c>
      <c r="G19" s="7">
        <f>SUMIFS(Query1!$P:$P,Query1!$B:$B,$A19,Query1!$G:$G,G$8,Query1!$L:$L,1)</f>
        <v>8.7819999999999995E-2</v>
      </c>
      <c r="H19" s="7">
        <f>SUMIFS(Query1!$P:$P,Query1!$B:$B,$A19,Query1!$G:$G,H$8,Query1!$L:$L,1)</f>
        <v>9.6957000000000002E-2</v>
      </c>
      <c r="I19" s="3"/>
      <c r="J19" s="3"/>
    </row>
    <row r="20" spans="1:10">
      <c r="A20" s="2" t="s">
        <v>37</v>
      </c>
      <c r="B20" s="4" t="s">
        <v>12</v>
      </c>
      <c r="C20" s="7">
        <f>SUMIFS(Query1!$P:$P,Query1!$B:$B,$A20,Query1!$G:$G,C$8,Query1!$L:$L,1)</f>
        <v>0.16280500000000001</v>
      </c>
      <c r="D20" s="7">
        <f>SUMIFS(Query1!$P:$P,Query1!$B:$B,$A20,Query1!$G:$G,D$8,Query1!$L:$L,1)</f>
        <v>8.9189000000000004E-2</v>
      </c>
      <c r="E20" s="7">
        <f>SUMIFS(Query1!$P:$P,Query1!$B:$B,$A20,Query1!$G:$G,E$8,Query1!$L:$L,1)</f>
        <v>0.19456300000000001</v>
      </c>
      <c r="F20" s="7">
        <f>SUMIFS(Query1!$P:$P,Query1!$B:$B,$A20,Query1!$G:$G,F$8,Query1!$L:$L,1)</f>
        <v>0.19250800000000001</v>
      </c>
      <c r="G20" s="7">
        <f>SUMIFS(Query1!$P:$P,Query1!$B:$B,$A20,Query1!$G:$G,G$8,Query1!$L:$L,1)</f>
        <v>0.116554</v>
      </c>
      <c r="H20" s="7">
        <f>SUMIFS(Query1!$P:$P,Query1!$B:$B,$A20,Query1!$G:$G,H$8,Query1!$L:$L,1)</f>
        <v>0.127889</v>
      </c>
    </row>
    <row r="21" spans="1:10">
      <c r="A21" s="2" t="s">
        <v>38</v>
      </c>
      <c r="B21" s="4" t="s">
        <v>13</v>
      </c>
      <c r="C21" s="7">
        <f>SUMIFS(Query1!$P:$P,Query1!$B:$B,$A21,Query1!$G:$G,C$8,Query1!$L:$L,1)</f>
        <v>0.28843099999999999</v>
      </c>
      <c r="D21" s="7">
        <f>SUMIFS(Query1!$P:$P,Query1!$B:$B,$A21,Query1!$G:$G,D$8,Query1!$L:$L,1)</f>
        <v>0.116896</v>
      </c>
      <c r="E21" s="7">
        <f>SUMIFS(Query1!$P:$P,Query1!$B:$B,$A21,Query1!$G:$G,E$8,Query1!$L:$L,1)</f>
        <v>0.18207899999999999</v>
      </c>
      <c r="F21" s="7">
        <f>SUMIFS(Query1!$P:$P,Query1!$B:$B,$A21,Query1!$G:$G,F$8,Query1!$L:$L,1)</f>
        <v>0.17419699999999999</v>
      </c>
      <c r="G21" s="7">
        <f>SUMIFS(Query1!$P:$P,Query1!$B:$B,$A21,Query1!$G:$G,G$8,Query1!$L:$L,1)</f>
        <v>0.100435</v>
      </c>
      <c r="H21" s="7">
        <f>SUMIFS(Query1!$P:$P,Query1!$B:$B,$A21,Query1!$G:$G,H$8,Query1!$L:$L,1)</f>
        <v>0.10763300000000001</v>
      </c>
    </row>
    <row r="22" spans="1:10">
      <c r="A22" s="2" t="s">
        <v>39</v>
      </c>
      <c r="B22" s="4" t="s">
        <v>14</v>
      </c>
      <c r="C22" s="7">
        <f>SUMIFS(Query1!$P:$P,Query1!$B:$B,$A22,Query1!$G:$G,C$8,Query1!$L:$L,1)</f>
        <v>0.13294800000000001</v>
      </c>
      <c r="D22" s="7">
        <f>SUMIFS(Query1!$P:$P,Query1!$B:$B,$A22,Query1!$G:$G,D$8,Query1!$L:$L,1)</f>
        <v>7.9495999999999997E-2</v>
      </c>
      <c r="E22" s="7">
        <f>SUMIFS(Query1!$P:$P,Query1!$B:$B,$A22,Query1!$G:$G,E$8,Query1!$L:$L,1)</f>
        <v>0.13036700000000001</v>
      </c>
      <c r="F22" s="7">
        <f>SUMIFS(Query1!$P:$P,Query1!$B:$B,$A22,Query1!$G:$G,F$8,Query1!$L:$L,1)</f>
        <v>0.108975</v>
      </c>
      <c r="G22" s="7">
        <f>SUMIFS(Query1!$P:$P,Query1!$B:$B,$A22,Query1!$G:$G,G$8,Query1!$L:$L,1)</f>
        <v>7.0000999999999994E-2</v>
      </c>
      <c r="H22" s="7">
        <f>SUMIFS(Query1!$P:$P,Query1!$B:$B,$A22,Query1!$G:$G,H$8,Query1!$L:$L,1)</f>
        <v>7.5800000000000006E-2</v>
      </c>
    </row>
    <row r="23" spans="1:10">
      <c r="A23" s="2" t="s">
        <v>40</v>
      </c>
      <c r="B23" s="4" t="s">
        <v>15</v>
      </c>
      <c r="C23" s="7">
        <f>SUMIFS(Query1!$P:$P,Query1!$B:$B,$A23,Query1!$G:$G,C$8,Query1!$L:$L,1)</f>
        <v>0.16875200000000001</v>
      </c>
      <c r="D23" s="7">
        <f>SUMIFS(Query1!$P:$P,Query1!$B:$B,$A23,Query1!$G:$G,D$8,Query1!$L:$L,1)</f>
        <v>7.0933999999999997E-2</v>
      </c>
      <c r="E23" s="7">
        <f>SUMIFS(Query1!$P:$P,Query1!$B:$B,$A23,Query1!$G:$G,E$8,Query1!$L:$L,1)</f>
        <v>0.15510299999999999</v>
      </c>
      <c r="F23" s="7">
        <f>SUMIFS(Query1!$P:$P,Query1!$B:$B,$A23,Query1!$G:$G,F$8,Query1!$L:$L,1)</f>
        <v>0.169713</v>
      </c>
      <c r="G23" s="7">
        <f>SUMIFS(Query1!$P:$P,Query1!$B:$B,$A23,Query1!$G:$G,G$8,Query1!$L:$L,1)</f>
        <v>9.3768000000000004E-2</v>
      </c>
      <c r="H23" s="7">
        <f>SUMIFS(Query1!$P:$P,Query1!$B:$B,$A23,Query1!$G:$G,H$8,Query1!$L:$L,1)</f>
        <v>0.103288</v>
      </c>
      <c r="I23" s="3"/>
      <c r="J23" s="3"/>
    </row>
    <row r="24" spans="1:10">
      <c r="A24" s="2" t="s">
        <v>41</v>
      </c>
      <c r="B24" s="4" t="s">
        <v>16</v>
      </c>
      <c r="C24" s="7">
        <f>SUMIFS(Query1!$P:$P,Query1!$B:$B,$A24,Query1!$G:$G,C$8,Query1!$L:$L,1)</f>
        <v>0.106935</v>
      </c>
      <c r="D24" s="7">
        <f>SUMIFS(Query1!$P:$P,Query1!$B:$B,$A24,Query1!$G:$G,D$8,Query1!$L:$L,1)</f>
        <v>4.0426999999999998E-2</v>
      </c>
      <c r="E24" s="7">
        <f>SUMIFS(Query1!$P:$P,Query1!$B:$B,$A24,Query1!$G:$G,E$8,Query1!$L:$L,1)</f>
        <v>0.36468699999999998</v>
      </c>
      <c r="F24" s="7">
        <f>SUMIFS(Query1!$P:$P,Query1!$B:$B,$A24,Query1!$G:$G,F$8,Query1!$L:$L,1)</f>
        <v>9.0288999999999994E-2</v>
      </c>
      <c r="G24" s="7">
        <f>SUMIFS(Query1!$P:$P,Query1!$B:$B,$A24,Query1!$G:$G,G$8,Query1!$L:$L,1)</f>
        <v>6.7344000000000001E-2</v>
      </c>
      <c r="H24" s="7">
        <f>SUMIFS(Query1!$P:$P,Query1!$B:$B,$A24,Query1!$G:$G,H$8,Query1!$L:$L,1)</f>
        <v>7.1013000000000007E-2</v>
      </c>
      <c r="I24" s="3"/>
      <c r="J24" s="3"/>
    </row>
    <row r="25" spans="1:10" ht="25" customHeight="1">
      <c r="B25" s="4"/>
      <c r="C25" s="7"/>
      <c r="D25" s="7"/>
      <c r="E25" s="7"/>
      <c r="F25" s="7"/>
      <c r="G25" s="7"/>
      <c r="H25" s="7"/>
      <c r="I25" s="3"/>
      <c r="J25" s="3"/>
    </row>
    <row r="26" spans="1:10">
      <c r="A26" s="2" t="s">
        <v>42</v>
      </c>
      <c r="B26" s="4" t="s">
        <v>25</v>
      </c>
      <c r="C26" s="7">
        <f>SUMIFS(Query1!$P:$P,Query1!$B:$B,$A26,Query1!$G:$G,C$8,Query1!$L:$L,1)</f>
        <v>0.180478</v>
      </c>
      <c r="D26" s="7">
        <f>SUMIFS(Query1!$P:$P,Query1!$B:$B,$A26,Query1!$G:$G,D$8,Query1!$L:$L,1)</f>
        <v>6.7905999999999994E-2</v>
      </c>
      <c r="E26" s="7">
        <f>SUMIFS(Query1!$P:$P,Query1!$B:$B,$A26,Query1!$G:$G,E$8,Query1!$L:$L,1)</f>
        <v>0.14627799999999999</v>
      </c>
      <c r="F26" s="7">
        <f>SUMIFS(Query1!$P:$P,Query1!$B:$B,$A26,Query1!$G:$G,F$8,Query1!$L:$L,1)</f>
        <v>0.14438300000000001</v>
      </c>
      <c r="G26" s="7">
        <f>SUMIFS(Query1!$P:$P,Query1!$B:$B,$A26,Query1!$G:$G,G$8,Query1!$L:$L,1)</f>
        <v>8.2977999999999996E-2</v>
      </c>
      <c r="H26" s="7">
        <f>SUMIFS(Query1!$P:$P,Query1!$B:$B,$A26,Query1!$G:$G,H$8,Query1!$L:$L,1)</f>
        <v>0.10041</v>
      </c>
    </row>
    <row r="27" spans="1:10">
      <c r="B27" s="4"/>
      <c r="C27" s="4"/>
      <c r="D27" s="4"/>
      <c r="E27" s="4"/>
      <c r="F27" s="4"/>
      <c r="G27" s="4"/>
      <c r="H27" s="4"/>
    </row>
    <row r="28" spans="1:10">
      <c r="B28" s="11" t="s">
        <v>64</v>
      </c>
      <c r="C28" s="11"/>
      <c r="D28" s="11"/>
      <c r="E28" s="11"/>
      <c r="F28" s="11"/>
      <c r="G28" s="11"/>
      <c r="H28" s="11"/>
    </row>
    <row r="29" spans="1:10">
      <c r="B29" s="11" t="s">
        <v>65</v>
      </c>
      <c r="C29" s="11"/>
      <c r="D29" s="11"/>
      <c r="E29" s="11"/>
      <c r="F29" s="11"/>
      <c r="G29" s="11"/>
      <c r="H29" s="11"/>
    </row>
    <row r="30" spans="1:10" ht="29.25" customHeight="1" thickBot="1">
      <c r="B30" s="5" t="s">
        <v>0</v>
      </c>
      <c r="C30" s="8" t="s">
        <v>18</v>
      </c>
      <c r="D30" s="9" t="s">
        <v>19</v>
      </c>
      <c r="E30" s="9" t="s">
        <v>20</v>
      </c>
      <c r="F30" s="9" t="s">
        <v>21</v>
      </c>
      <c r="G30" s="9" t="s">
        <v>22</v>
      </c>
      <c r="H30" s="9" t="s">
        <v>23</v>
      </c>
    </row>
    <row r="31" spans="1:10" ht="14.7" thickTop="1">
      <c r="A31" s="2" t="s">
        <v>43</v>
      </c>
      <c r="B31" s="4" t="s">
        <v>2</v>
      </c>
      <c r="C31" s="7" t="str">
        <f>'[1]8. TF as Pct of HH Inc.'!B27</f>
        <v>n/a</v>
      </c>
      <c r="D31" s="7" t="str">
        <f>'[1]8. TF as Pct of HH Inc.'!C27</f>
        <v>n/a</v>
      </c>
      <c r="E31" s="7" t="str">
        <f>'[1]8. TF as Pct of HH Inc.'!D27</f>
        <v>n/a</v>
      </c>
      <c r="F31" s="7" t="str">
        <f>'[1]8. TF as Pct of HH Inc.'!E27</f>
        <v>n/a</v>
      </c>
      <c r="G31" s="7" t="str">
        <f>'[1]8. TF as Pct of HH Inc.'!F27</f>
        <v>n/a</v>
      </c>
      <c r="H31" s="7" t="str">
        <f>'[1]8. TF as Pct of HH Inc.'!G27</f>
        <v>n/a</v>
      </c>
    </row>
    <row r="32" spans="1:10">
      <c r="A32" s="2" t="s">
        <v>30</v>
      </c>
      <c r="B32" s="4" t="s">
        <v>3</v>
      </c>
      <c r="C32" s="7">
        <f>SUMIFS(Query1!$P:$P,Query1!$B:$B,$A32,Query1!$G:$G,C$8,Query1!$L:$L,4)</f>
        <v>5.7534000000000002E-2</v>
      </c>
      <c r="D32" s="7">
        <f>SUMIFS(Query1!$P:$P,Query1!$B:$B,$A32,Query1!$G:$G,D$8,Query1!$L:$L,4)</f>
        <v>2.2016999999999998E-2</v>
      </c>
      <c r="E32" s="7">
        <f>SUMIFS(Query1!$P:$P,Query1!$B:$B,$A32,Query1!$G:$G,E$8,Query1!$L:$L,4)</f>
        <v>4.335E-2</v>
      </c>
      <c r="F32" s="7">
        <f>SUMIFS(Query1!$P:$P,Query1!$B:$B,$A32,Query1!$G:$G,F$8,Query1!$L:$L,4)</f>
        <v>4.4784999999999998E-2</v>
      </c>
      <c r="G32" s="7">
        <f>SUMIFS(Query1!$P:$P,Query1!$B:$B,$A32,Query1!$G:$G,G$8,Query1!$L:$L,4)</f>
        <v>2.5402000000000001E-2</v>
      </c>
      <c r="H32" s="7">
        <f>SUMIFS(Query1!$P:$P,Query1!$B:$B,$A32,Query1!$G:$G,H$8,Query1!$L:$L,4)</f>
        <v>3.2585000000000003E-2</v>
      </c>
      <c r="I32" s="3"/>
    </row>
    <row r="33" spans="1:10">
      <c r="A33" s="2" t="s">
        <v>33</v>
      </c>
      <c r="B33" s="4" t="s">
        <v>4</v>
      </c>
      <c r="C33" s="7">
        <f>SUMIFS(Query1!$P:$P,Query1!$B:$B,$A33,Query1!$G:$G,C$8,Query1!$L:$L,4)</f>
        <v>1.8456E-2</v>
      </c>
      <c r="D33" s="7">
        <f>SUMIFS(Query1!$P:$P,Query1!$B:$B,$A33,Query1!$G:$G,D$8,Query1!$L:$L,4)</f>
        <v>9.5700000000000004E-3</v>
      </c>
      <c r="E33" s="7">
        <f>SUMIFS(Query1!$P:$P,Query1!$B:$B,$A33,Query1!$G:$G,E$8,Query1!$L:$L,4)</f>
        <v>2.0612999999999999E-2</v>
      </c>
      <c r="F33" s="7">
        <f>SUMIFS(Query1!$P:$P,Query1!$B:$B,$A33,Query1!$G:$G,F$8,Query1!$L:$L,4)</f>
        <v>2.0695999999999999E-2</v>
      </c>
      <c r="G33" s="7">
        <f>SUMIFS(Query1!$P:$P,Query1!$B:$B,$A33,Query1!$G:$G,G$8,Query1!$L:$L,4)</f>
        <v>1.0182E-2</v>
      </c>
      <c r="H33" s="7">
        <f>SUMIFS(Query1!$P:$P,Query1!$B:$B,$A33,Query1!$G:$G,H$8,Query1!$L:$L,4)</f>
        <v>1.4357E-2</v>
      </c>
      <c r="I33" s="3"/>
    </row>
    <row r="34" spans="1:10">
      <c r="A34" s="2" t="s">
        <v>31</v>
      </c>
      <c r="B34" s="4" t="s">
        <v>5</v>
      </c>
      <c r="C34" s="7">
        <f>SUMIFS(Query1!$P:$P,Query1!$B:$B,$A34,Query1!$G:$G,C$8,Query1!$L:$L,4)</f>
        <v>8.5751999999999995E-2</v>
      </c>
      <c r="D34" s="7">
        <f>SUMIFS(Query1!$P:$P,Query1!$B:$B,$A34,Query1!$G:$G,D$8,Query1!$L:$L,4)</f>
        <v>4.3511000000000001E-2</v>
      </c>
      <c r="E34" s="7">
        <f>SUMIFS(Query1!$P:$P,Query1!$B:$B,$A34,Query1!$G:$G,E$8,Query1!$L:$L,4)</f>
        <v>7.9770999999999995E-2</v>
      </c>
      <c r="F34" s="7">
        <f>SUMIFS(Query1!$P:$P,Query1!$B:$B,$A34,Query1!$G:$G,F$8,Query1!$L:$L,4)</f>
        <v>7.5397000000000006E-2</v>
      </c>
      <c r="G34" s="7">
        <f>SUMIFS(Query1!$P:$P,Query1!$B:$B,$A34,Query1!$G:$G,G$8,Query1!$L:$L,4)</f>
        <v>4.0698999999999999E-2</v>
      </c>
      <c r="H34" s="7">
        <f>SUMIFS(Query1!$P:$P,Query1!$B:$B,$A34,Query1!$G:$G,H$8,Query1!$L:$L,4)</f>
        <v>4.8256E-2</v>
      </c>
      <c r="I34" s="3"/>
    </row>
    <row r="35" spans="1:10">
      <c r="A35" s="2" t="s">
        <v>28</v>
      </c>
      <c r="B35" s="4" t="s">
        <v>6</v>
      </c>
      <c r="C35" s="7">
        <f>SUMIFS(Query1!$P:$P,Query1!$B:$B,$A35,Query1!$G:$G,C$8,Query1!$L:$L,4)</f>
        <v>9.1799000000000006E-2</v>
      </c>
      <c r="D35" s="7">
        <f>SUMIFS(Query1!$P:$P,Query1!$B:$B,$A35,Query1!$G:$G,D$8,Query1!$L:$L,4)</f>
        <v>3.4335999999999998E-2</v>
      </c>
      <c r="E35" s="7">
        <f>SUMIFS(Query1!$P:$P,Query1!$B:$B,$A35,Query1!$G:$G,E$8,Query1!$L:$L,4)</f>
        <v>4.3543999999999999E-2</v>
      </c>
      <c r="F35" s="7">
        <f>SUMIFS(Query1!$P:$P,Query1!$B:$B,$A35,Query1!$G:$G,F$8,Query1!$L:$L,4)</f>
        <v>5.0929000000000002E-2</v>
      </c>
      <c r="G35" s="7">
        <f>SUMIFS(Query1!$P:$P,Query1!$B:$B,$A35,Query1!$G:$G,G$8,Query1!$L:$L,4)</f>
        <v>3.7855E-2</v>
      </c>
      <c r="H35" s="7">
        <f>SUMIFS(Query1!$P:$P,Query1!$B:$B,$A35,Query1!$G:$G,H$8,Query1!$L:$L,4)</f>
        <v>3.9057000000000001E-2</v>
      </c>
    </row>
    <row r="36" spans="1:10">
      <c r="A36" s="2" t="s">
        <v>34</v>
      </c>
      <c r="B36" s="4" t="s">
        <v>7</v>
      </c>
      <c r="C36" s="7">
        <f>SUMIFS(Query1!$P:$P,Query1!$B:$B,$A36,Query1!$G:$G,C$8,Query1!$L:$L,4)</f>
        <v>6.6393999999999995E-2</v>
      </c>
      <c r="D36" s="7">
        <f>SUMIFS(Query1!$P:$P,Query1!$B:$B,$A36,Query1!$G:$G,D$8,Query1!$L:$L,4)</f>
        <v>5.0332000000000002E-2</v>
      </c>
      <c r="E36" s="7">
        <f>SUMIFS(Query1!$P:$P,Query1!$B:$B,$A36,Query1!$G:$G,E$8,Query1!$L:$L,4)</f>
        <v>8.7413000000000005E-2</v>
      </c>
      <c r="F36" s="7">
        <f>SUMIFS(Query1!$P:$P,Query1!$B:$B,$A36,Query1!$G:$G,F$8,Query1!$L:$L,4)</f>
        <v>6.9136000000000003E-2</v>
      </c>
      <c r="G36" s="7">
        <f>SUMIFS(Query1!$P:$P,Query1!$B:$B,$A36,Query1!$G:$G,G$8,Query1!$L:$L,4)</f>
        <v>4.9775E-2</v>
      </c>
      <c r="H36" s="7">
        <f>SUMIFS(Query1!$P:$P,Query1!$B:$B,$A36,Query1!$G:$G,H$8,Query1!$L:$L,4)</f>
        <v>5.2944999999999999E-2</v>
      </c>
    </row>
    <row r="37" spans="1:10">
      <c r="A37" s="2" t="s">
        <v>32</v>
      </c>
      <c r="B37" s="4" t="s">
        <v>8</v>
      </c>
      <c r="C37" s="7">
        <f>SUMIFS(Query1!$P:$P,Query1!$B:$B,$A37,Query1!$G:$G,C$8,Query1!$L:$L,4)</f>
        <v>0.106859</v>
      </c>
      <c r="D37" s="7">
        <f>SUMIFS(Query1!$P:$P,Query1!$B:$B,$A37,Query1!$G:$G,D$8,Query1!$L:$L,4)</f>
        <v>4.0697999999999998E-2</v>
      </c>
      <c r="E37" s="7">
        <f>SUMIFS(Query1!$P:$P,Query1!$B:$B,$A37,Query1!$G:$G,E$8,Query1!$L:$L,4)</f>
        <v>0.12209299999999999</v>
      </c>
      <c r="F37" s="7">
        <f>SUMIFS(Query1!$P:$P,Query1!$B:$B,$A37,Query1!$G:$G,F$8,Query1!$L:$L,4)</f>
        <v>6.8720000000000003E-2</v>
      </c>
      <c r="G37" s="7">
        <f>SUMIFS(Query1!$P:$P,Query1!$B:$B,$A37,Query1!$G:$G,G$8,Query1!$L:$L,4)</f>
        <v>4.7765000000000002E-2</v>
      </c>
      <c r="H37" s="7">
        <f>SUMIFS(Query1!$P:$P,Query1!$B:$B,$A37,Query1!$G:$G,H$8,Query1!$L:$L,4)</f>
        <v>5.0096000000000002E-2</v>
      </c>
    </row>
    <row r="38" spans="1:10">
      <c r="A38" s="2" t="s">
        <v>35</v>
      </c>
      <c r="B38" s="4" t="s">
        <v>9</v>
      </c>
      <c r="C38" s="7">
        <f>SUMIFS(Query1!$P:$P,Query1!$B:$B,$A38,Query1!$G:$G,C$8,Query1!$L:$L,4)</f>
        <v>5.5445000000000001E-2</v>
      </c>
      <c r="D38" s="7">
        <f>SUMIFS(Query1!$P:$P,Query1!$B:$B,$A38,Query1!$G:$G,D$8,Query1!$L:$L,4)</f>
        <v>3.8737000000000001E-2</v>
      </c>
      <c r="E38" s="7">
        <f>SUMIFS(Query1!$P:$P,Query1!$B:$B,$A38,Query1!$G:$G,E$8,Query1!$L:$L,4)</f>
        <v>7.4729000000000004E-2</v>
      </c>
      <c r="F38" s="7">
        <f>SUMIFS(Query1!$P:$P,Query1!$B:$B,$A38,Query1!$G:$G,F$8,Query1!$L:$L,4)</f>
        <v>6.1924E-2</v>
      </c>
      <c r="G38" s="7">
        <f>SUMIFS(Query1!$P:$P,Query1!$B:$B,$A38,Query1!$G:$G,G$8,Query1!$L:$L,4)</f>
        <v>3.7775000000000003E-2</v>
      </c>
      <c r="H38" s="7">
        <f>SUMIFS(Query1!$P:$P,Query1!$B:$B,$A38,Query1!$G:$G,H$8,Query1!$L:$L,4)</f>
        <v>4.7640000000000002E-2</v>
      </c>
      <c r="I38" s="3"/>
      <c r="J38" s="3"/>
    </row>
    <row r="39" spans="1:10">
      <c r="A39" s="2" t="s">
        <v>36</v>
      </c>
      <c r="B39" s="4" t="s">
        <v>10</v>
      </c>
      <c r="C39" s="7">
        <f>SUMIFS(Query1!$P:$P,Query1!$B:$B,$A39,Query1!$G:$G,C$8,Query1!$L:$L,4)</f>
        <v>4.7187E-2</v>
      </c>
      <c r="D39" s="7">
        <f>SUMIFS(Query1!$P:$P,Query1!$B:$B,$A39,Query1!$G:$G,D$8,Query1!$L:$L,4)</f>
        <v>2.0736000000000001E-2</v>
      </c>
      <c r="E39" s="7">
        <f>SUMIFS(Query1!$P:$P,Query1!$B:$B,$A39,Query1!$G:$G,E$8,Query1!$L:$L,4)</f>
        <v>3.7365000000000002E-2</v>
      </c>
      <c r="F39" s="7">
        <f>SUMIFS(Query1!$P:$P,Query1!$B:$B,$A39,Query1!$G:$G,F$8,Query1!$L:$L,4)</f>
        <v>3.8143000000000003E-2</v>
      </c>
      <c r="G39" s="7">
        <f>SUMIFS(Query1!$P:$P,Query1!$B:$B,$A39,Query1!$G:$G,G$8,Query1!$L:$L,4)</f>
        <v>2.3935999999999999E-2</v>
      </c>
      <c r="H39" s="7">
        <f>SUMIFS(Query1!$P:$P,Query1!$B:$B,$A39,Query1!$G:$G,H$8,Query1!$L:$L,4)</f>
        <v>3.2383000000000002E-2</v>
      </c>
      <c r="I39" s="3"/>
      <c r="J39" s="3"/>
    </row>
    <row r="40" spans="1:10">
      <c r="A40" s="2" t="s">
        <v>29</v>
      </c>
      <c r="B40" s="4" t="s">
        <v>11</v>
      </c>
      <c r="C40" s="7">
        <f>SUMIFS(Query1!$P:$P,Query1!$B:$B,$A40,Query1!$G:$G,C$8,Query1!$L:$L,4)</f>
        <v>0.121198</v>
      </c>
      <c r="D40" s="7">
        <f>SUMIFS(Query1!$P:$P,Query1!$B:$B,$A40,Query1!$G:$G,D$8,Query1!$L:$L,4)</f>
        <v>0.12234200000000001</v>
      </c>
      <c r="E40" s="7">
        <f>SUMIFS(Query1!$P:$P,Query1!$B:$B,$A40,Query1!$G:$G,E$8,Query1!$L:$L,4)</f>
        <v>0.14180000000000001</v>
      </c>
      <c r="F40" s="7">
        <f>SUMIFS(Query1!$P:$P,Query1!$B:$B,$A40,Query1!$G:$G,F$8,Query1!$L:$L,4)</f>
        <v>8.7678000000000006E-2</v>
      </c>
      <c r="G40" s="7">
        <f>SUMIFS(Query1!$P:$P,Query1!$B:$B,$A40,Query1!$G:$G,G$8,Query1!$L:$L,4)</f>
        <v>5.2776999999999998E-2</v>
      </c>
      <c r="H40" s="7">
        <f>SUMIFS(Query1!$P:$P,Query1!$B:$B,$A40,Query1!$G:$G,H$8,Query1!$L:$L,4)</f>
        <v>5.8268E-2</v>
      </c>
      <c r="I40" s="3"/>
      <c r="J40" s="3"/>
    </row>
    <row r="41" spans="1:10">
      <c r="A41" s="2" t="s">
        <v>37</v>
      </c>
      <c r="B41" s="4" t="s">
        <v>12</v>
      </c>
      <c r="C41" s="7">
        <f>SUMIFS(Query1!$P:$P,Query1!$B:$B,$A41,Query1!$G:$G,C$8,Query1!$L:$L,4)</f>
        <v>8.4966E-2</v>
      </c>
      <c r="D41" s="7">
        <f>SUMIFS(Query1!$P:$P,Query1!$B:$B,$A41,Query1!$G:$G,D$8,Query1!$L:$L,4)</f>
        <v>4.6546999999999998E-2</v>
      </c>
      <c r="E41" s="7">
        <f>SUMIFS(Query1!$P:$P,Query1!$B:$B,$A41,Query1!$G:$G,E$8,Query1!$L:$L,4)</f>
        <v>0.10154000000000001</v>
      </c>
      <c r="F41" s="7">
        <f>SUMIFS(Query1!$P:$P,Query1!$B:$B,$A41,Query1!$G:$G,F$8,Query1!$L:$L,4)</f>
        <v>0.100468</v>
      </c>
      <c r="G41" s="7">
        <f>SUMIFS(Query1!$P:$P,Query1!$B:$B,$A41,Query1!$G:$G,G$8,Query1!$L:$L,4)</f>
        <v>6.0828E-2</v>
      </c>
      <c r="H41" s="7">
        <f>SUMIFS(Query1!$P:$P,Query1!$B:$B,$A41,Query1!$G:$G,H$8,Query1!$L:$L,4)</f>
        <v>6.6743999999999998E-2</v>
      </c>
    </row>
    <row r="42" spans="1:10">
      <c r="A42" s="2" t="s">
        <v>38</v>
      </c>
      <c r="B42" s="4" t="s">
        <v>13</v>
      </c>
      <c r="C42" s="7">
        <f>SUMIFS(Query1!$P:$P,Query1!$B:$B,$A42,Query1!$G:$G,C$8,Query1!$L:$L,4)</f>
        <v>0.221021</v>
      </c>
      <c r="D42" s="7">
        <f>SUMIFS(Query1!$P:$P,Query1!$B:$B,$A42,Query1!$G:$G,D$8,Query1!$L:$L,4)</f>
        <v>8.9576000000000003E-2</v>
      </c>
      <c r="E42" s="7">
        <f>SUMIFS(Query1!$P:$P,Query1!$B:$B,$A42,Query1!$G:$G,E$8,Query1!$L:$L,4)</f>
        <v>0.13952500000000001</v>
      </c>
      <c r="F42" s="7">
        <f>SUMIFS(Query1!$P:$P,Query1!$B:$B,$A42,Query1!$G:$G,F$8,Query1!$L:$L,4)</f>
        <v>0.13348499999999999</v>
      </c>
      <c r="G42" s="7">
        <f>SUMIFS(Query1!$P:$P,Query1!$B:$B,$A42,Query1!$G:$G,G$8,Query1!$L:$L,4)</f>
        <v>7.6962000000000003E-2</v>
      </c>
      <c r="H42" s="7">
        <f>SUMIFS(Query1!$P:$P,Query1!$B:$B,$A42,Query1!$G:$G,H$8,Query1!$L:$L,4)</f>
        <v>8.2477999999999996E-2</v>
      </c>
    </row>
    <row r="43" spans="1:10">
      <c r="A43" s="2" t="s">
        <v>39</v>
      </c>
      <c r="B43" s="4" t="s">
        <v>14</v>
      </c>
      <c r="C43" s="7">
        <f>SUMIFS(Query1!$P:$P,Query1!$B:$B,$A43,Query1!$G:$G,C$8,Query1!$L:$L,4)</f>
        <v>8.0353999999999995E-2</v>
      </c>
      <c r="D43" s="7">
        <f>SUMIFS(Query1!$P:$P,Query1!$B:$B,$A43,Query1!$G:$G,D$8,Query1!$L:$L,4)</f>
        <v>4.8046999999999999E-2</v>
      </c>
      <c r="E43" s="7">
        <f>SUMIFS(Query1!$P:$P,Query1!$B:$B,$A43,Query1!$G:$G,E$8,Query1!$L:$L,4)</f>
        <v>7.8794000000000003E-2</v>
      </c>
      <c r="F43" s="7">
        <f>SUMIFS(Query1!$P:$P,Query1!$B:$B,$A43,Query1!$G:$G,F$8,Query1!$L:$L,4)</f>
        <v>6.5865000000000007E-2</v>
      </c>
      <c r="G43" s="7">
        <f>SUMIFS(Query1!$P:$P,Query1!$B:$B,$A43,Query1!$G:$G,G$8,Query1!$L:$L,4)</f>
        <v>4.2308999999999999E-2</v>
      </c>
      <c r="H43" s="7">
        <f>SUMIFS(Query1!$P:$P,Query1!$B:$B,$A43,Query1!$G:$G,H$8,Query1!$L:$L,4)</f>
        <v>4.5813E-2</v>
      </c>
    </row>
    <row r="44" spans="1:10">
      <c r="A44" s="2" t="s">
        <v>40</v>
      </c>
      <c r="B44" s="4" t="s">
        <v>15</v>
      </c>
      <c r="C44" s="7">
        <f>SUMIFS(Query1!$P:$P,Query1!$B:$B,$A44,Query1!$G:$G,C$8,Query1!$L:$L,4)</f>
        <v>7.7020000000000005E-2</v>
      </c>
      <c r="D44" s="7">
        <f>SUMIFS(Query1!$P:$P,Query1!$B:$B,$A44,Query1!$G:$G,D$8,Query1!$L:$L,4)</f>
        <v>3.2375000000000001E-2</v>
      </c>
      <c r="E44" s="7">
        <f>SUMIFS(Query1!$P:$P,Query1!$B:$B,$A44,Query1!$G:$G,E$8,Query1!$L:$L,4)</f>
        <v>7.0791000000000007E-2</v>
      </c>
      <c r="F44" s="7">
        <f>SUMIFS(Query1!$P:$P,Query1!$B:$B,$A44,Query1!$G:$G,F$8,Query1!$L:$L,4)</f>
        <v>7.7459E-2</v>
      </c>
      <c r="G44" s="7">
        <f>SUMIFS(Query1!$P:$P,Query1!$B:$B,$A44,Query1!$G:$G,G$8,Query1!$L:$L,4)</f>
        <v>4.2797000000000002E-2</v>
      </c>
      <c r="H44" s="7">
        <f>SUMIFS(Query1!$P:$P,Query1!$B:$B,$A44,Query1!$G:$G,H$8,Query1!$L:$L,4)</f>
        <v>4.7142000000000003E-2</v>
      </c>
      <c r="I44" s="3"/>
      <c r="J44" s="3"/>
    </row>
    <row r="45" spans="1:10">
      <c r="A45" s="2" t="s">
        <v>41</v>
      </c>
      <c r="B45" s="4" t="s">
        <v>16</v>
      </c>
      <c r="C45" s="7">
        <f>SUMIFS(Query1!$P:$P,Query1!$B:$B,$A45,Query1!$G:$G,C$8,Query1!$L:$L,4)</f>
        <v>7.5988E-2</v>
      </c>
      <c r="D45" s="7">
        <f>SUMIFS(Query1!$P:$P,Query1!$B:$B,$A45,Query1!$G:$G,D$8,Query1!$L:$L,4)</f>
        <v>2.8726999999999999E-2</v>
      </c>
      <c r="E45" s="7">
        <f>SUMIFS(Query1!$P:$P,Query1!$B:$B,$A45,Query1!$G:$G,E$8,Query1!$L:$L,4)</f>
        <v>0.25914599999999999</v>
      </c>
      <c r="F45" s="7">
        <f>SUMIFS(Query1!$P:$P,Query1!$B:$B,$A45,Query1!$G:$G,F$8,Query1!$L:$L,4)</f>
        <v>6.4158999999999994E-2</v>
      </c>
      <c r="G45" s="7">
        <f>SUMIFS(Query1!$P:$P,Query1!$B:$B,$A45,Query1!$G:$G,G$8,Query1!$L:$L,4)</f>
        <v>4.7854000000000001E-2</v>
      </c>
      <c r="H45" s="7">
        <f>SUMIFS(Query1!$P:$P,Query1!$B:$B,$A45,Query1!$G:$G,H$8,Query1!$L:$L,4)</f>
        <v>5.0460999999999999E-2</v>
      </c>
      <c r="I45" s="3"/>
      <c r="J45" s="3"/>
    </row>
    <row r="46" spans="1:10" ht="25" customHeight="1">
      <c r="B46" s="4"/>
      <c r="C46" s="7"/>
      <c r="D46" s="7"/>
      <c r="E46" s="7"/>
      <c r="F46" s="7"/>
      <c r="G46" s="7"/>
      <c r="H46" s="7"/>
      <c r="I46" s="3"/>
      <c r="J46" s="3"/>
    </row>
    <row r="47" spans="1:10">
      <c r="A47" s="2" t="s">
        <v>42</v>
      </c>
      <c r="B47" s="4" t="s">
        <v>25</v>
      </c>
      <c r="C47" s="7">
        <f>SUMIFS(Query1!$P:$P,Query1!$B:$B,$A47,Query1!$G:$G,C$8,Query1!$L:$L,4)</f>
        <v>5.8897999999999999E-2</v>
      </c>
      <c r="D47" s="7">
        <f>SUMIFS(Query1!$P:$P,Query1!$B:$B,$A47,Query1!$G:$G,D$8,Query1!$L:$L,4)</f>
        <v>2.2159999999999999E-2</v>
      </c>
      <c r="E47" s="7">
        <f>SUMIFS(Query1!$P:$P,Query1!$B:$B,$A47,Query1!$G:$G,E$8,Query1!$L:$L,4)</f>
        <v>4.7737000000000002E-2</v>
      </c>
      <c r="F47" s="7">
        <f>SUMIFS(Query1!$P:$P,Query1!$B:$B,$A47,Query1!$G:$G,F$8,Query1!$L:$L,4)</f>
        <v>4.7118E-2</v>
      </c>
      <c r="G47" s="7">
        <f>SUMIFS(Query1!$P:$P,Query1!$B:$B,$A47,Query1!$G:$G,G$8,Query1!$L:$L,4)</f>
        <v>2.7078999999999999E-2</v>
      </c>
      <c r="H47" s="7">
        <f>SUMIFS(Query1!$P:$P,Query1!$B:$B,$A47,Query1!$G:$G,H$8,Query1!$L:$L,4)</f>
        <v>3.2767999999999999E-2</v>
      </c>
    </row>
    <row r="63" spans="2:2">
      <c r="B63" s="6"/>
    </row>
  </sheetData>
  <mergeCells count="7">
    <mergeCell ref="B28:H28"/>
    <mergeCell ref="B29:H29"/>
    <mergeCell ref="B1:H1"/>
    <mergeCell ref="B2:H2"/>
    <mergeCell ref="B3:H3"/>
    <mergeCell ref="B6:H6"/>
    <mergeCell ref="B7:H7"/>
  </mergeCells>
  <printOptions horizontalCentered="1"/>
  <pageMargins left="0.5" right="0.5" top="0.5" bottom="0.5" header="0.5" footer="0.5"/>
  <pageSetup scale="83" orientation="portrait" r:id="rId1"/>
  <headerFooter alignWithMargins="0">
    <oddFooter>&amp;L&amp;7&amp;Z&amp;F  &amp;A&amp;R&amp;7&amp;D  &amp;T</oddFooter>
  </headerFooter>
  <rowBreaks count="1" manualBreakCount="1">
    <brk id="31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a e a c d 2 8 1 - a b 5 2 - 4 5 3 8 - a e e d - 9 9 9 9 7 f a 0 5 5 6 b "   x m l n s = " h t t p : / / s c h e m a s . m i c r o s o f t . c o m / D a t a M a s h u p " > A A A A A J E D A A B Q S w M E F A A C A A g A T n K 9 W D 7 K 3 O i k A A A A 9 g A A A B I A H A B D b 2 5 m a W c v U G F j a 2 F n Z S 5 4 b W w g o h g A K K A U A A A A A A A A A A A A A A A A A A A A A A A A A A A A h Y 9 B D o I w F E S v Q r q n L T U m h H z K w q 0 k J k T j t o G K j f A x t F j u 5 s I j e Q U x i r p z O W / e Y u Z + v U E 2 t k 1 w 0 b 0 1 H a Y k o p w E G s u u M l i n Z H C H M C a Z h I 0 q T 6 r W w S S j T U Z b p e T o 3 D l h z H t P / Y J 2 f c 0 E 5 x H b 5 + u i P O p W k Y 9 s / s u h Q e s U l p p I 2 L 3 G S E E j E V O x F J Q D m y H k B r + C m P Y + 2 x 8 I q 6 F x Q 6 + l x n B b A J s j s P c H + Q B Q S w M E F A A C A A g A T n K 9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5 y v V j / g h y w i w A A A K M A A A A T A B w A R m 9 y b X V s Y X M v U 2 V j d G l v b j E u b S C i G A A o o B Q A A A A A A A A A A A A A A A A A A A A A A A A A A A B N j b 0 K w j A Y R f d A 3 u E j U y t S b H A r H Y Q u b t V 0 E 4 c k / d R A f j A / g 2 9 v 1 M W 7 H L h w 7 0 m o s w k e x I / 9 Q A k l 6 S E j r n A q G F 8 9 j G A x U w I 1 I p S o s T b i a b t J Z q l k w o b d g 1 2 d 8 c i 2 w O b D e a q 8 f M c j S 2 j r M 2 z g F o O D V Y V u k c o i 3 y / F f I S z z k e v g 8 O G 7 3 j f s m t L i f H / t u E N U E s B A i 0 A F A A C A A g A T n K 9 W D 7 K 3 O i k A A A A 9 g A A A B I A A A A A A A A A A A A A A A A A A A A A A E N v b m Z p Z y 9 Q Y W N r Y W d l L n h t b F B L A Q I t A B Q A A g A I A E 5 y v V g P y u m r p A A A A O k A A A A T A A A A A A A A A A A A A A A A A P A A A A B b Q 2 9 u d G V u d F 9 U e X B l c 1 0 u e G 1 s U E s B A i 0 A F A A C A A g A T n K 9 W P + C H L C L A A A A o w A A A B M A A A A A A A A A A A A A A A A A 4 Q E A A E Z v c m 1 1 b G F z L 1 N l Y 3 R p b 2 4 x L m 1 Q S w U G A A A A A A M A A w D C A A A A u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g x A A A A A A A A B h E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Z X J 5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1 F 1 Z X J 5 M S I g L z 4 8 R W 5 0 c n k g V H l w Z T 0 i R m l s b G V k Q 2 9 t c G x l d G V S Z X N 1 b H R U b 1 d v c m t z a G V l d C I g V m F s d W U 9 I m w x I i A v P j x F b n R y e S B U e X B l P S J G a W x s Q 2 9 1 b n Q i I F Z h b H V l P S J s M j g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1 L T I 5 V D I w O j E 4 O j I 4 L j c 3 O T Y x M z R a I i A v P j x F b n R y e S B U e X B l P S J G a W x s Q 2 9 s d W 1 u V H l w Z X M i I F Z h b H V l P S J z Q W d Z R 0 J n W U d B Z 0 l F Q k F F Q 0 J B U U V C Q T 0 9 I i A v P j x F b n R y e S B U e X B l P S J G a W x s Q 2 9 s d W 1 u T m F t Z X M i I F Z h b H V l P S J z W y Z x d W 9 0 O 1 l l Y X J O b 3 J t Z W Q m c X V v d D s s J n F 1 b 3 Q 7 U 3 R h Y m J y J n F 1 b 3 Q 7 L C Z x d W 9 0 O 1 N v d X J j Z S Z x d W 9 0 O y w m c X V v d D t D Z W 5 z d X N U e X B l J n F 1 b 3 Q 7 L C Z x d W 9 0 O 0 l u Y 2 9 t Z U 1 l Y X N 1 c m U m c X V v d D s s J n F 1 b 3 Q 7 U 3 R h d G l z d G l j J n F 1 b 3 Q 7 L C Z x d W 9 0 O 1 J h Y 2 V F d G h u a W N p d H k m c X V v d D s s J n F 1 b 3 Q 7 R X N 0 a W 1 h d G U m c X V v d D s s J n F 1 b 3 Q 7 T U 9 F J n F 1 b 3 Q 7 L C Z x d W 9 0 O 0 N v Z W Z m a W N p Z W 5 0 V m F y a W F 0 a W 9 u J n F 1 b 3 Q 7 L C Z x d W 9 0 O 3 N 0 Y X R G b G F n J n F 1 b 3 Q 7 L C Z x d W 9 0 O 1 N l Y 3 R v c i Z x d W 9 0 O y w m c X V v d D t B d m V y Y W d l V G 9 0 Y W w m c X V v d D s s J n F 1 b 3 Q 7 Q X Z l c m F n Z V R 1 a X R p b 2 4 m c X V v d D s s J n F 1 b 3 Q 7 Q X Z l c m F n Z U Z l Z X M m c X V v d D s s J n F 1 b 3 Q 7 U G N 0 S W 5 j b 2 1 l J n F 1 b 3 Q 7 X S I g L z 4 8 R W 5 0 c n k g V H l w Z T 0 i R m l s b F N 0 Y X R 1 c y I g V m F s d W U 9 I n N D b 2 1 w b G V 0 Z S I g L z 4 8 R W 5 0 c n k g V H l w Z T 0 i T m F 2 a W d h d G l v b l N 0 Z X B O Y W 1 l I i B W Y W x 1 Z T 0 i c 0 5 h d m l n Y X R p b 2 4 i I C 8 + P E V u d H J 5 I F R 5 c G U 9 I l F 1 Z X J 5 S U Q i I F Z h b H V l P S J z N z l l Y z M 1 O W U t Z D F j Y y 0 0 Z G E 0 L W J m Y m Y t N j V m O D E w N z B k N z Q y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R d W V y e T E v Q X V 0 b 1 J l b W 9 2 Z W R D b 2 x 1 b W 5 z M S 5 7 W W V h c k 5 v c m 1 l Z C w w f S Z x d W 9 0 O y w m c X V v d D t T Z W N 0 a W 9 u M S 9 R d W V y e T E v Q X V 0 b 1 J l b W 9 2 Z W R D b 2 x 1 b W 5 z M S 5 7 U 3 R h Y m J y L D F 9 J n F 1 b 3 Q 7 L C Z x d W 9 0 O 1 N l Y 3 R p b 2 4 x L 1 F 1 Z X J 5 M S 9 B d X R v U m V t b 3 Z l Z E N v b H V t b n M x L n t T b 3 V y Y 2 U s M n 0 m c X V v d D s s J n F 1 b 3 Q 7 U 2 V j d G l v b j E v U X V l c n k x L 0 F 1 d G 9 S Z W 1 v d m V k Q 2 9 s d W 1 u c z E u e 0 N l b n N 1 c 1 R 5 c G U s M 3 0 m c X V v d D s s J n F 1 b 3 Q 7 U 2 V j d G l v b j E v U X V l c n k x L 0 F 1 d G 9 S Z W 1 v d m V k Q 2 9 s d W 1 u c z E u e 0 l u Y 2 9 t Z U 1 l Y X N 1 c m U s N H 0 m c X V v d D s s J n F 1 b 3 Q 7 U 2 V j d G l v b j E v U X V l c n k x L 0 F 1 d G 9 S Z W 1 v d m V k Q 2 9 s d W 1 u c z E u e 1 N 0 Y X R p c 3 R p Y y w 1 f S Z x d W 9 0 O y w m c X V v d D t T Z W N 0 a W 9 u M S 9 R d W V y e T E v Q X V 0 b 1 J l b W 9 2 Z W R D b 2 x 1 b W 5 z M S 5 7 U m F j Z U V 0 a G 5 p Y 2 l 0 e S w 2 f S Z x d W 9 0 O y w m c X V v d D t T Z W N 0 a W 9 u M S 9 R d W V y e T E v Q X V 0 b 1 J l b W 9 2 Z W R D b 2 x 1 b W 5 z M S 5 7 R X N 0 a W 1 h d G U s N 3 0 m c X V v d D s s J n F 1 b 3 Q 7 U 2 V j d G l v b j E v U X V l c n k x L 0 F 1 d G 9 S Z W 1 v d m V k Q 2 9 s d W 1 u c z E u e 0 1 P R S w 4 f S Z x d W 9 0 O y w m c X V v d D t T Z W N 0 a W 9 u M S 9 R d W V y e T E v Q X V 0 b 1 J l b W 9 2 Z W R D b 2 x 1 b W 5 z M S 5 7 Q 2 9 l Z m Z p Y 2 l l b n R W Y X J p Y X R p b 2 4 s O X 0 m c X V v d D s s J n F 1 b 3 Q 7 U 2 V j d G l v b j E v U X V l c n k x L 0 F 1 d G 9 S Z W 1 v d m V k Q 2 9 s d W 1 u c z E u e 3 N 0 Y X R G b G F n L D E w f S Z x d W 9 0 O y w m c X V v d D t T Z W N 0 a W 9 u M S 9 R d W V y e T E v Q X V 0 b 1 J l b W 9 2 Z W R D b 2 x 1 b W 5 z M S 5 7 U 2 V j d G 9 y L D E x f S Z x d W 9 0 O y w m c X V v d D t T Z W N 0 a W 9 u M S 9 R d W V y e T E v Q X V 0 b 1 J l b W 9 2 Z W R D b 2 x 1 b W 5 z M S 5 7 Q X Z l c m F n Z V R v d G F s L D E y f S Z x d W 9 0 O y w m c X V v d D t T Z W N 0 a W 9 u M S 9 R d W V y e T E v Q X V 0 b 1 J l b W 9 2 Z W R D b 2 x 1 b W 5 z M S 5 7 Q X Z l c m F n Z V R 1 a X R p b 2 4 s M T N 9 J n F 1 b 3 Q 7 L C Z x d W 9 0 O 1 N l Y 3 R p b 2 4 x L 1 F 1 Z X J 5 M S 9 B d X R v U m V t b 3 Z l Z E N v b H V t b n M x L n t B d m V y Y W d l R m V l c y w x N H 0 m c X V v d D s s J n F 1 b 3 Q 7 U 2 V j d G l v b j E v U X V l c n k x L 0 F 1 d G 9 S Z W 1 v d m V k Q 2 9 s d W 1 u c z E u e 1 B j d E l u Y 2 9 t Z S w x N X 0 m c X V v d D t d L C Z x d W 9 0 O 0 N v b H V t b k N v d W 5 0 J n F 1 b 3 Q 7 O j E 2 L C Z x d W 9 0 O 0 t l e U N v b H V t b k 5 h b W V z J n F 1 b 3 Q 7 O l t d L C Z x d W 9 0 O 0 N v b H V t b k l k Z W 5 0 a X R p Z X M m c X V v d D s 6 W y Z x d W 9 0 O 1 N l Y 3 R p b 2 4 x L 1 F 1 Z X J 5 M S 9 B d X R v U m V t b 3 Z l Z E N v b H V t b n M x L n t Z Z W F y T m 9 y b W V k L D B 9 J n F 1 b 3 Q 7 L C Z x d W 9 0 O 1 N l Y 3 R p b 2 4 x L 1 F 1 Z X J 5 M S 9 B d X R v U m V t b 3 Z l Z E N v b H V t b n M x L n t T d G F i Y n I s M X 0 m c X V v d D s s J n F 1 b 3 Q 7 U 2 V j d G l v b j E v U X V l c n k x L 0 F 1 d G 9 S Z W 1 v d m V k Q 2 9 s d W 1 u c z E u e 1 N v d X J j Z S w y f S Z x d W 9 0 O y w m c X V v d D t T Z W N 0 a W 9 u M S 9 R d W V y e T E v Q X V 0 b 1 J l b W 9 2 Z W R D b 2 x 1 b W 5 z M S 5 7 Q 2 V u c 3 V z V H l w Z S w z f S Z x d W 9 0 O y w m c X V v d D t T Z W N 0 a W 9 u M S 9 R d W V y e T E v Q X V 0 b 1 J l b W 9 2 Z W R D b 2 x 1 b W 5 z M S 5 7 S W 5 j b 2 1 l T W V h c 3 V y Z S w 0 f S Z x d W 9 0 O y w m c X V v d D t T Z W N 0 a W 9 u M S 9 R d W V y e T E v Q X V 0 b 1 J l b W 9 2 Z W R D b 2 x 1 b W 5 z M S 5 7 U 3 R h d G l z d G l j L D V 9 J n F 1 b 3 Q 7 L C Z x d W 9 0 O 1 N l Y 3 R p b 2 4 x L 1 F 1 Z X J 5 M S 9 B d X R v U m V t b 3 Z l Z E N v b H V t b n M x L n t S Y W N l R X R o b m l j a X R 5 L D Z 9 J n F 1 b 3 Q 7 L C Z x d W 9 0 O 1 N l Y 3 R p b 2 4 x L 1 F 1 Z X J 5 M S 9 B d X R v U m V t b 3 Z l Z E N v b H V t b n M x L n t F c 3 R p b W F 0 Z S w 3 f S Z x d W 9 0 O y w m c X V v d D t T Z W N 0 a W 9 u M S 9 R d W V y e T E v Q X V 0 b 1 J l b W 9 2 Z W R D b 2 x 1 b W 5 z M S 5 7 T U 9 F L D h 9 J n F 1 b 3 Q 7 L C Z x d W 9 0 O 1 N l Y 3 R p b 2 4 x L 1 F 1 Z X J 5 M S 9 B d X R v U m V t b 3 Z l Z E N v b H V t b n M x L n t D b 2 V m Z m l j a W V u d F Z h c m l h d G l v b i w 5 f S Z x d W 9 0 O y w m c X V v d D t T Z W N 0 a W 9 u M S 9 R d W V y e T E v Q X V 0 b 1 J l b W 9 2 Z W R D b 2 x 1 b W 5 z M S 5 7 c 3 R h d E Z s Y W c s M T B 9 J n F 1 b 3 Q 7 L C Z x d W 9 0 O 1 N l Y 3 R p b 2 4 x L 1 F 1 Z X J 5 M S 9 B d X R v U m V t b 3 Z l Z E N v b H V t b n M x L n t T Z W N 0 b 3 I s M T F 9 J n F 1 b 3 Q 7 L C Z x d W 9 0 O 1 N l Y 3 R p b 2 4 x L 1 F 1 Z X J 5 M S 9 B d X R v U m V t b 3 Z l Z E N v b H V t b n M x L n t B d m V y Y W d l V G 9 0 Y W w s M T J 9 J n F 1 b 3 Q 7 L C Z x d W 9 0 O 1 N l Y 3 R p b 2 4 x L 1 F 1 Z X J 5 M S 9 B d X R v U m V t b 3 Z l Z E N v b H V t b n M x L n t B d m V y Y W d l V H V p d G l v b i w x M 3 0 m c X V v d D s s J n F 1 b 3 Q 7 U 2 V j d G l v b j E v U X V l c n k x L 0 F 1 d G 9 S Z W 1 v d m V k Q 2 9 s d W 1 u c z E u e 0 F 2 Z X J h Z 2 V G Z W V z L D E 0 f S Z x d W 9 0 O y w m c X V v d D t T Z W N 0 a W 9 u M S 9 R d W V y e T E v Q X V 0 b 1 J l b W 9 2 Z W R D b 2 x 1 b W 5 z M S 5 7 U G N 0 S W 5 j b 2 1 l L D E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X V l c n k x L 1 N v d X J j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1 P M y T D 4 N o S 5 o 4 J l P U 3 E 5 3 A A A A A A I A A A A A A A N m A A D A A A A A E A A A A J 4 J w w Y G K Q n e Z 9 A x c k k n 6 W k A A A A A B I A A A K A A A A A Q A A A A n G K j R J x y 9 r j G V F 5 9 M 1 / / y l A A A A B c 5 p 0 d h + X r K e 2 e O 6 1 U 6 b b e g o S w 1 B K R n 7 u l f P T 3 u 4 z 6 l O U I F O w t i u r Q c h o W S d 8 N N x L t C I Q S R k 8 i K J 7 F j r 7 Z D b Z 2 d A k g y 6 p z g E D B w J J m T J E e S h Q A A A A 8 o j E W A C n y i 7 R D / 9 / N v S e W l n R 3 W w = = < / D a t a M a s h u p > 
</file>

<file path=customXml/itemProps1.xml><?xml version="1.0" encoding="utf-8"?>
<ds:datastoreItem xmlns:ds="http://schemas.openxmlformats.org/officeDocument/2006/customXml" ds:itemID="{72898338-B357-4B2E-91B6-15F0569203F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Query1</vt:lpstr>
      <vt:lpstr>Table 24</vt:lpstr>
      <vt:lpstr>'Table 24'!Print_Area</vt:lpstr>
    </vt:vector>
  </TitlesOfParts>
  <Company>WICHE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Ling</dc:creator>
  <cp:lastModifiedBy>Colleen Falkenstern</cp:lastModifiedBy>
  <cp:lastPrinted>2018-01-17T22:25:23Z</cp:lastPrinted>
  <dcterms:created xsi:type="dcterms:W3CDTF">1999-10-28T21:27:07Z</dcterms:created>
  <dcterms:modified xsi:type="dcterms:W3CDTF">2024-05-29T20:19:45Z</dcterms:modified>
</cp:coreProperties>
</file>